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Excel_BuiltIn_Print_Area" localSheetId="0">'Опт'!$A$1:$F$625</definedName>
    <definedName name="_xlnm.Print_Area" localSheetId="0">'Опт'!$A$1:$H$627</definedName>
    <definedName name="ш9">'Опт'!$H$16</definedName>
  </definedNames>
  <calcPr fullCalcOnLoad="1"/>
</workbook>
</file>

<file path=xl/sharedStrings.xml><?xml version="1.0" encoding="utf-8"?>
<sst xmlns="http://schemas.openxmlformats.org/spreadsheetml/2006/main" count="1169" uniqueCount="647">
  <si>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</si>
  <si>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</si>
  <si>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</si>
  <si>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</si>
  <si>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</si>
  <si>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</si>
  <si>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</si>
  <si>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</si>
  <si>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</si>
  <si>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</si>
  <si>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</si>
  <si>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</si>
  <si>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</si>
  <si>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</si>
  <si>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</si>
  <si>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</si>
  <si>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</si>
  <si>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</si>
  <si>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</si>
  <si>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 xml:space="preserve">НОВИНКА 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</si>
  <si>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</si>
  <si>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</si>
  <si>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</si>
  <si>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</si>
  <si>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</si>
  <si>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</si>
  <si>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</si>
  <si>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</si>
  <si>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</si>
  <si>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53-50</t>
  </si>
  <si>
    <t>Томатная паста "Помидорка" 380 гр. ж/б (1/12</t>
  </si>
  <si>
    <t xml:space="preserve">Томатная паста "Помидорка" 770 гр. ж/б (1/12) </t>
  </si>
  <si>
    <t>Томат. паста "Помидорка" 2200 гр. ж/б (1/6)</t>
  </si>
  <si>
    <t>Молоко питьевое стерилиз. 1000 м/д 3,2% 1/12</t>
  </si>
  <si>
    <t>Рогачев</t>
  </si>
  <si>
    <t>ГОСРЕЗЕРВ</t>
  </si>
  <si>
    <t>Масло "Южный полюс" подс. раф. 1 л. (1/15) Апрель 2021</t>
  </si>
  <si>
    <t>Масло "Урожайное" подс. раф. 1 л. (1/15) РЕЗЕРВ 2021</t>
  </si>
  <si>
    <t>Горбуша нат. 245 гр РЕЗЕРВ (Дальневосточный РКЗ) 1/48 апрель 2020</t>
  </si>
  <si>
    <t>Килька черномор. нераз. обж. в т/с 240 гр. (Пролив) 1/48 МАРТ 2021</t>
  </si>
  <si>
    <t>25,50,</t>
  </si>
  <si>
    <t>Скумбрия н.д.м. 250 гр. ГОСРЕЗЕРВ (Роскон) 1/48 АПРЕЛЬ</t>
  </si>
  <si>
    <t>Скумбрия н.д.м. 250 гр. ГОСРЕЗЕРВ (Роскон) ФЕВРАЛЬ 1/48</t>
  </si>
  <si>
    <t>Скумбрия н.д.м. 250 гр. Росрезерв (Мамоново) 1/48 февраль 2021</t>
  </si>
  <si>
    <t>Сельдь н.д.м. 250 гр РЕЗЕРВ (Дальневосточный КЗ) 1/48</t>
  </si>
  <si>
    <t>Гов. туш. ГОСТ в/с 325 гр. ГОСРЕЗЕРВ (Троицк)1/36</t>
  </si>
  <si>
    <t>Рыбные консервы производства  "Примрыбснаб"</t>
  </si>
  <si>
    <t>Кальмар нат. (тушка-филе) порц. без кожицы №6 220г 1/12 "Доброфлот"</t>
  </si>
  <si>
    <t>Сахалин</t>
  </si>
  <si>
    <t>Горбуша нат. 245 гр  (Доброфлот) 1/24</t>
  </si>
  <si>
    <t>Владивосток</t>
  </si>
  <si>
    <t>Скумбрия н.д.м. 245 гр (Доброфлот) 1/24</t>
  </si>
  <si>
    <t>Скумбрия н.д.м. 250гр (Примрыбснаб) 1/48</t>
  </si>
  <si>
    <t>Салат Дальневосточный №6 220г 1/24 "Доброфлот"</t>
  </si>
  <si>
    <t xml:space="preserve">Салат Дальневосточный 220 гр (ЮМРФ) 1/48 </t>
  </si>
  <si>
    <t>Сайра нат.  № 6 250 гр. (1/48) "ЮМРФ"</t>
  </si>
  <si>
    <t>Сайра натур. 240 гр (Лагуна ДВ) 1/48</t>
  </si>
  <si>
    <t>Сайра н.д.м. 240 гр (Лагуна ДВ) 1/48</t>
  </si>
  <si>
    <t>Сайра н.д.м.  № 6 250 гр. (1/24) "ЮМРФ"</t>
  </si>
  <si>
    <t>Сайра нат. №6 245 гр. 1/24 "Доброфлот"</t>
  </si>
  <si>
    <t>Сайра ндм №6 245 гр. 1/24 "Доброфлот"</t>
  </si>
  <si>
    <t>Сардина то (иваси) нат. 245 гр (Доброфлот) 1/24</t>
  </si>
  <si>
    <t>Сардина то (иваси) копченая в масле 210 гр (Доброфлот) 1/24</t>
  </si>
  <si>
    <t>Сардина то (иваси) нат. 245 гр (Азбука моря) 1/24</t>
  </si>
  <si>
    <t>Сардина то (иваси) н.д.м. 245 гр (Азбука моря) 1/24</t>
  </si>
  <si>
    <t>Сардина то (иваси) нат. 250 гр (ЮМРФ) 1/48</t>
  </si>
  <si>
    <t>Сельдь натуральная 245 гр (Доброфлот) 1/24</t>
  </si>
  <si>
    <t>Сельдь н.д.м. 245 гр (Доброфлот) 1/24</t>
  </si>
  <si>
    <t>Сельдь натуральная 250 гр (ЮМРФ) 1/48</t>
  </si>
  <si>
    <t>Сельдь н.д.м. 250 гр (ЮМРФ) 1/48</t>
  </si>
  <si>
    <t>Печень и икра минтая 240 гр (ЮМРФ) 1/48</t>
  </si>
  <si>
    <t>Печень минтая по-приморски 240 гр ТМ "Якорь" 1/48</t>
  </si>
  <si>
    <t>Печень минтая по-приморски 220 гр (ЮМРФ) 1/48</t>
  </si>
  <si>
    <t>Печень трески по-мурмански 240 гр (Примрыбснаб) 1/48</t>
  </si>
  <si>
    <t>Уха Камчатская 250 гр (Доброфлот) 1/24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</si>
  <si>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</si>
  <si>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</si>
  <si>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</si>
  <si>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</si>
  <si>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</si>
  <si>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</si>
  <si>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</si>
  <si>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Гов. туш.  525 гр. СТО (Сохраним Традиции)  1/24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</si>
  <si>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</si>
  <si>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</si>
  <si>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</si>
  <si>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</si>
  <si>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(1/36)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</si>
  <si>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</si>
  <si>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</si>
  <si>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</si>
  <si>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</si>
  <si>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</si>
  <si>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</si>
  <si>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Сельдь  атл  н.д.м. 250 гр.(Сохраним Традиции) 1/24</t>
  </si>
  <si>
    <t>Сельдь  атл.с овощ.гарниром в т/с 250 гр.ГОСТ (КТК) 1/24</t>
  </si>
  <si>
    <t>Сельдь в т/с ГОСТ 250 гр (Сохраним Традиции)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</si>
  <si>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</si>
  <si>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</si>
  <si>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</si>
  <si>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</si>
  <si>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</si>
  <si>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</si>
  <si>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№5  (Сохраним Традиции)  1/24</t>
  </si>
  <si>
    <t>Килька балт. нераз. в т/с  240 гр Банка №3  (Сохраним Традиции)  1/24</t>
  </si>
  <si>
    <t>Килька балт. нераз. с овощ. гарн.в т/с "По-болгарски"  240 гр (Сохраним Традиции) 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</si>
  <si>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</si>
  <si>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</si>
  <si>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</si>
  <si>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</si>
  <si>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Тунец бланш. в оливк. масле 185 гр.ГОСТ  (Сохраним традиции) 1/24</t>
  </si>
  <si>
    <t>Шпроты в масле c/к 160 гр ГОСТ (Сохраним Традиции)  1/36</t>
  </si>
  <si>
    <t>Молоко сгущенное</t>
  </si>
  <si>
    <t>Сгущёнка с сахаром СТО 8,5% ПЭТ 900 гр (Н.Кисляй) 1/15</t>
  </si>
  <si>
    <t>Нижний Кисляй</t>
  </si>
  <si>
    <t>Сгущенка с сахаром СТО  270 гр Дой-пак (1/24) Н.Кисляй</t>
  </si>
  <si>
    <t>Сгущёнка с сахаром СТО 8,5%  370 гр (Н.Кисляй) 1/45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</si>
  <si>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</si>
  <si>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</si>
  <si>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</si>
  <si>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</si>
  <si>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</si>
  <si>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</si>
  <si>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</si>
  <si>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>Молоко сгущ. Вареное   380 гр ж/б 1/12 до 28.12.2020</t>
  </si>
  <si>
    <t>Молоко сгущенное ГОСТ  270 гр Дой-пак (1/30)</t>
  </si>
  <si>
    <t>Верховье</t>
  </si>
  <si>
    <t>Молоко сгущенное ж/б ГОСТ  380 гр (1/20)</t>
  </si>
  <si>
    <t>Сгущёнка с сахаром  380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</si>
  <si>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</si>
  <si>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</si>
  <si>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</si>
  <si>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 ГОСТ 370 гр (Вологда) 1/15</t>
  </si>
  <si>
    <t>Молоко сгущ.  380 гр (Совок) с/к 1/30</t>
  </si>
  <si>
    <t>Глубокое</t>
  </si>
  <si>
    <t xml:space="preserve">Молоко сгущенное  ГОСТ 280 гр (1/24)  Дой-Пак 8,5%  </t>
  </si>
  <si>
    <t xml:space="preserve">Молоко сгущенное  ГОСТ 380 гр (1/30) ж/б 8,5% </t>
  </si>
  <si>
    <t>Молоко сгущ. вареное"  Егорка" 380 гр ж/б 1/30</t>
  </si>
  <si>
    <t xml:space="preserve">Молоко конц. стерилиз. 300 гр 7,8% (Рогачев) 1/30 </t>
  </si>
  <si>
    <t>Сливки сгущ.с сах. ГОСТ 360 гр 19% (Рогачев) 1/30</t>
  </si>
  <si>
    <t>РЫБНАЯ КОНСЕРВАЦИЯ</t>
  </si>
  <si>
    <t>Бычки в т/с с овощным гарниром 250  гр (Янтарное) 1/48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</si>
  <si>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</si>
  <si>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</si>
  <si>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</si>
  <si>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судака 120 гр.(Авистрон) ж/б (1/108) ТУ</t>
  </si>
  <si>
    <t>Икра палтуса черная 100 гр с/б 1/12</t>
  </si>
  <si>
    <t>Икра трески Премиум 240 гр (Морской котик) 1/24</t>
  </si>
  <si>
    <t>Мясо криля нат. "Аква" с/кл 105 гр. 1/10</t>
  </si>
  <si>
    <t>Севастополь</t>
  </si>
  <si>
    <t>Печень трески нат.  230 гр (БОСКО) 1/48  (до 20.06.2021)</t>
  </si>
  <si>
    <t>Мурманск</t>
  </si>
  <si>
    <t>Печень трески нат. 115 гр (Морской котик) с кл 1/12</t>
  </si>
  <si>
    <t>105.90</t>
  </si>
  <si>
    <t>Печень трески натуральная 120 гр (Янтарное) 1/36</t>
  </si>
  <si>
    <t>Печень трески нат. ГОСТ 230 гр ШПРОТFISH б/кл1/48</t>
  </si>
  <si>
    <t>Печень трески по-скандинавски 240 гр (Морской котик) 1/24</t>
  </si>
  <si>
    <t>Килька касп. нераз. в т/с  350 гр с/кл (Шпротfish)  1/36 АКЦИЯ ДО 29.11.2020 г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</si>
  <si>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</si>
  <si>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</si>
  <si>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</si>
  <si>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</si>
  <si>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Сардина то (иваси) нат. 245 гр с/к (Дальморепродукт) 1/48</t>
  </si>
  <si>
    <t>Сайра в т/с 250 гр (Мамоново) 1/48</t>
  </si>
  <si>
    <t>Паштет шпротный 160 гр. (Мясной Союз) 1/24</t>
  </si>
  <si>
    <t>Шпроты в масле «Барко» 160  гр (1/72) с/к</t>
  </si>
  <si>
    <t>Шпроты в масле Шпротfish 160 с/к гр. 1/72</t>
  </si>
  <si>
    <t>Шпроты в масле 175 гр. HANSA "Барко" с/кл  1/40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</si>
  <si>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</si>
  <si>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</si>
  <si>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</si>
  <si>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</si>
  <si>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</si>
  <si>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</si>
  <si>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</si>
  <si>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</si>
  <si>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</si>
  <si>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</si>
  <si>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</si>
  <si>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Шпроты в масле Шпротfish 240 гр. (Балт-Ост) с/кл  1/24</t>
  </si>
  <si>
    <t>Шпроты в масле Прибалтийские 160 гр. 1/36</t>
  </si>
  <si>
    <t>ТМ Боярин</t>
  </si>
  <si>
    <t>Ассорти "Бояринъ" маринов. (корнишоны, черри) 720 мл ст/б (1/12)</t>
  </si>
  <si>
    <t>Горошек зел. "Бояринъ"  212г ж/б с ключом 1/8</t>
  </si>
  <si>
    <t>Молдова</t>
  </si>
  <si>
    <t>Горошек зел. "Бояринъ" 425мл 1/12</t>
  </si>
  <si>
    <t>Кукуруза "Бояринъ"  212 мл 1/24</t>
  </si>
  <si>
    <t>Китай</t>
  </si>
  <si>
    <t>Огурцы марин. "Бояринъ" 1500мл  ст/б   1/6</t>
  </si>
  <si>
    <t>Корнишоны "Бояринъ" маринов. 3-6 см 370 мл ст/б (1/12)</t>
  </si>
  <si>
    <t>Томаты в собств. соку "Бояринъ" с/б 720 мл  1/8</t>
  </si>
  <si>
    <t>Томаты маринованные "Бояринъ" с/б 720 мл  1/8</t>
  </si>
  <si>
    <t>Томаты черри "Бояринъ" с/б 720 мл  1/8</t>
  </si>
  <si>
    <t>Огурцы марин. "Бояринъ"  720 мл ст/б  1/8</t>
  </si>
  <si>
    <t>Лечо в томатном соусе с/б 700г (Бояринъ) 1/8</t>
  </si>
  <si>
    <t>ТМ «Барко»</t>
  </si>
  <si>
    <t>Абрикосы "Барко" 425 мл (1/24)</t>
  </si>
  <si>
    <t>Въетнам</t>
  </si>
  <si>
    <t>Ананасы «Барко» кусочки 580 мл ж/б (1/24)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</si>
  <si>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</si>
  <si>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</si>
  <si>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</si>
  <si>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Горчица крепкая БАРКО с/б 170 гр. (Беларусь) 1/10</t>
  </si>
  <si>
    <t>Персики "Барко" половинки 850 гр ж/б (1/12)</t>
  </si>
  <si>
    <t>Персики "Барко" 850 мл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</si>
  <si>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</si>
  <si>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</si>
  <si>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</si>
  <si>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</si>
  <si>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</si>
  <si>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</si>
  <si>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</si>
  <si>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Огурцы  марин. 720 мл ст/б  (Барко) 1/8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</si>
  <si>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</si>
  <si>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</si>
  <si>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</si>
  <si>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</si>
  <si>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</si>
  <si>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</si>
  <si>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</si>
  <si>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</si>
  <si>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Маслята мар.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</si>
  <si>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</si>
  <si>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</si>
  <si>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</si>
  <si>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</si>
  <si>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</si>
  <si>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ФРУКТОВАЯ КОНСЕРВАЦИЯ</t>
  </si>
  <si>
    <t>Ананасы "VERNELLE" колечки 580 мл (Вьетнам)  (1/24)</t>
  </si>
  <si>
    <t>Вьетнам</t>
  </si>
  <si>
    <t>Ананасы "Sler" кусочки 580 мл (1/24)</t>
  </si>
  <si>
    <t>Ананасы "Прошу к столу" колечки 850 мл  (1/12)</t>
  </si>
  <si>
    <t>Ананасы "Прошу к столу" кусочки 850 мл Вьетнам (1/12)</t>
  </si>
  <si>
    <t>Ассорти "Марика" конс. (огурцы, томаты) 680 мл  (1/8)</t>
  </si>
  <si>
    <t>Кукуруза "ОвП"  400 гр. ГОСТ   1/24</t>
  </si>
  <si>
    <t>Кукуруза "Green Product"  425 мл  1/24</t>
  </si>
  <si>
    <t xml:space="preserve">Кукуруза "Vernelle"  400 гр. ГОСТ   1/24 </t>
  </si>
  <si>
    <t>Кукуруза "GLOBOSS"  425 мл ГОСТ   1/24</t>
  </si>
  <si>
    <t>Кукуруза "РАНЕТ"  425 мл ГОСТ   1/24</t>
  </si>
  <si>
    <t>Огурцы "Домат" 3-6см  680  ст/б (1/8)</t>
  </si>
  <si>
    <t>Белгород</t>
  </si>
  <si>
    <t>Огурцы "Домат" 6-9см  680  ст/б (1/8)</t>
  </si>
  <si>
    <t>Огурцы маринованные 3л   (1/4) (на лимонной кислоте)</t>
  </si>
  <si>
    <t>КБР</t>
  </si>
  <si>
    <t>Огурцы конс. 700 мл 6-9 см ст/б  (Vernelle) 1/12</t>
  </si>
  <si>
    <t>Огурцы "Марика" конс. (лим.кисл.) ГОСТ 1500 мл  (1/6)</t>
  </si>
  <si>
    <t>Огурцы "Марика" с зеленью в заливке (лим.кисл.) 680 г (1/8)</t>
  </si>
  <si>
    <t>Томаты консервированные 680 гр. (Домат) 1/8</t>
  </si>
  <si>
    <t>Томаты черри маринов. "Прошу к столу!" с/б 720 мл  (1/8)</t>
  </si>
  <si>
    <t>Томаты с зеленью 1500г (Марика) (1/6)</t>
  </si>
  <si>
    <t>Томаты консерв. красные 3 л. (Кабардино-Балкария) 1/4</t>
  </si>
  <si>
    <t>Томаты "Green Brim" с зеленью в заливке 3 л (1/4)</t>
  </si>
  <si>
    <t>Шуя</t>
  </si>
  <si>
    <t>Персики "Домат" 425 мл (1/24)</t>
  </si>
  <si>
    <t>Персики "Reаn" 425 мл (1/24)</t>
  </si>
  <si>
    <t>Персики "SLER" 850 мл (1/12)</t>
  </si>
  <si>
    <t>Грибы маринов «Грибной Бочонок» 314 мл ст/б (1/12)</t>
  </si>
  <si>
    <t>Грузди "Rean" маринов. 314 мл ст/б (1/12)</t>
  </si>
  <si>
    <t>Грузди "Rean" маринов. 580 мл ст/б (1/12)</t>
  </si>
  <si>
    <t>Маслята "Rean"  марин. 314 мл ст/б (1/12)</t>
  </si>
  <si>
    <t>Маслята "Rean" маринов. 580 мл ст/б (1/12)</t>
  </si>
  <si>
    <t>Опята мар. стер. "Rean" 580 мл ст/б (1/12)</t>
  </si>
  <si>
    <t>Опята "REAN" марин. 314 мл ст/б (1/12)</t>
  </si>
  <si>
    <t>Шампиньоны "REAN" марин. целые 314 мл ст/б (1/12)</t>
  </si>
  <si>
    <t>Шампиньоны "Sler" резаные 425 мл ж/б (1/24)</t>
  </si>
  <si>
    <t>Шампиньоны "Прошу к столу" резаные 850 мл (Китай) (1/12)</t>
  </si>
  <si>
    <t>Шампиньоны резаные "Прошу к столу" 3100 мл (1/6)</t>
  </si>
  <si>
    <t xml:space="preserve">Маслины, оливки 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</si>
  <si>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</si>
  <si>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</si>
  <si>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</si>
  <si>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</si>
  <si>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</si>
  <si>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</si>
  <si>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</si>
  <si>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</si>
  <si>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</si>
  <si>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Маслины "Марика" б/к 280 гр (1/24)</t>
  </si>
  <si>
    <t>Оливки "SLER"  280 гр (1/12)</t>
  </si>
  <si>
    <t>Оливки "Барко" с креветкой 280 мл (1/12)</t>
  </si>
  <si>
    <t>Оливки "Pikolin" с тунцом 280 гр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</si>
  <si>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</si>
  <si>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</si>
  <si>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</si>
  <si>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</si>
  <si>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</si>
  <si>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</si>
  <si>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</si>
  <si>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</si>
  <si>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</si>
  <si>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</si>
  <si>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</si>
  <si>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"Хозяин-Барин" 450 г 1/8</t>
  </si>
  <si>
    <t>Горошек зел. "AVEDOV" ГОСТ в/с 520 гр  (1/8)</t>
  </si>
  <si>
    <t>Горошек зел. "Сто рецептов" ГОСТ в/ с 0,65 кг ст/б (1/8)</t>
  </si>
  <si>
    <t>Горошек зел. "Sparco" 400 г  ж/б 1/24</t>
  </si>
  <si>
    <t>Горошек зел. "Продукты с Фермы" ГОСТ в/с  425мл  ж/б 1/24</t>
  </si>
  <si>
    <t>Поречский КЗ</t>
  </si>
  <si>
    <t>72/24</t>
  </si>
  <si>
    <t>Соус "Славянский дар" Хреновина 360 гр (1/8)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</si>
  <si>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</si>
  <si>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</si>
  <si>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</si>
  <si>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</si>
  <si>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</si>
  <si>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</si>
  <si>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ассорти  210гр. (1/20)</t>
  </si>
  <si>
    <t>Соус соевый «Сайгон» классический 210 гр. (1/24)</t>
  </si>
  <si>
    <t>Соус соевый  ассорти  190 мл (1/48)</t>
  </si>
  <si>
    <t>Соус ЧИЛИ острый  "Сайгон" 210гр. (1/30)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</si>
  <si>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</si>
  <si>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</si>
  <si>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</si>
  <si>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</si>
  <si>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</si>
  <si>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</si>
  <si>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</si>
  <si>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</si>
  <si>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</si>
  <si>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</si>
  <si>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</si>
  <si>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</si>
  <si>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</si>
  <si>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</si>
  <si>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Томатная паста "Даве" Краснодарская 1500 гр. ст/б (1/9)</t>
  </si>
  <si>
    <t>Томатная паста "Даве" Краснодарская с/б 1кг 1/9</t>
  </si>
  <si>
    <t>Томатная паста "Даве" Краснодарская с/б 500 г 1/12</t>
  </si>
  <si>
    <t>Томат. паста "VITALINA"  (Навля) ГОСТ 1000 гр. (1/6)</t>
  </si>
  <si>
    <t>Томат. паста "Урожайный год"  (Навля) ГОСТ 1000 гр. (1/6)</t>
  </si>
  <si>
    <t>Навля</t>
  </si>
  <si>
    <t>Томат. паста "Томатоф" 500 гр. Cт/б (1/8)</t>
  </si>
  <si>
    <t>Томат. паста "VITALINA"  (Навля) ГОСТ 500 гр. (1/12)</t>
  </si>
  <si>
    <t>Томат. паста "Урожайный год"  (Навля) ГОСТ 500 гр. (1/12)</t>
  </si>
  <si>
    <t>100/12</t>
  </si>
  <si>
    <t>Томатная паста "Даве" Краснодарская с/б 0,25л 1/20</t>
  </si>
  <si>
    <t>Томат. паста "Урожайный год" ГОСТ  270 гр. (1/12)</t>
  </si>
  <si>
    <t>Узбекистан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</si>
  <si>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</si>
  <si>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</si>
  <si>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</si>
  <si>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</si>
  <si>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</si>
  <si>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</si>
  <si>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</si>
  <si>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</si>
  <si>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</si>
  <si>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</si>
  <si>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</si>
  <si>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</si>
  <si>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</si>
  <si>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</si>
  <si>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</si>
  <si>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</si>
  <si>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</si>
  <si>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</si>
  <si>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</si>
  <si>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</si>
  <si>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</si>
  <si>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</si>
  <si>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</si>
  <si>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</si>
  <si>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 xml:space="preserve">Закуска "Новая" ст/б СКО 500 г (1/8)   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</si>
  <si>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</si>
  <si>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</si>
  <si>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</si>
  <si>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</si>
  <si>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Линевский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</si>
  <si>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</si>
  <si>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</si>
  <si>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</si>
  <si>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</si>
  <si>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</si>
  <si>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</si>
  <si>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</si>
  <si>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1/12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</si>
  <si>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</si>
  <si>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</si>
  <si>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</si>
  <si>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</si>
  <si>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(Навля) 1/8</t>
  </si>
  <si>
    <t>Повидло персиковое 600 гр ГОСТ Урожайный год (Навля) 1/8</t>
  </si>
  <si>
    <t>Повидло абрикосовое 600 гр ГОСТ Урожайный год (Навля) 1/8</t>
  </si>
  <si>
    <t>Повидло яблочное 600 гр ГОСТ Урожайный год (Навля) 1/8</t>
  </si>
  <si>
    <t>Повидло яблочное 1кг Урожайный год (Навля) 1/8</t>
  </si>
  <si>
    <t>Повидло абрикосовое 1кг Урожайный год (Навля) 1/8 Марика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</si>
  <si>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</si>
  <si>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</si>
  <si>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</si>
  <si>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вишневое 560 гр ст/б (Домат) 1/8</t>
  </si>
  <si>
    <t xml:space="preserve">Повидло персиковое  560 гр ст/б "Домат"(1/8) </t>
  </si>
  <si>
    <t xml:space="preserve">Повидло яблочное  560 гр ст/б "Домат"(1/8) </t>
  </si>
  <si>
    <t>Повидло малиновое 560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</si>
  <si>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</si>
  <si>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</si>
  <si>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</si>
  <si>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</si>
  <si>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Фасоль в т/с "Фасольяно с грибами" 470 гр ж/б (Бабушкин Хуторок) 1/8</t>
  </si>
  <si>
    <t>Фасоль в т/с "Щедрая" с овощами 470 гр ж/б (Бабушкин Хуторок) 1/8</t>
  </si>
  <si>
    <t>Фасоль печеная с томатами 470 гр ж/б "Бабушкин Хуторок" 1/8</t>
  </si>
  <si>
    <t>Рагу из овощей с фасолью в т/с  490 гр с/б (Бабушкин Хуторок) 1/8</t>
  </si>
  <si>
    <t>Фасоль с овощами в т/с  490 гр с/б  (Бабушкин Хуторок) 1/8</t>
  </si>
  <si>
    <t>Икра баклажанная с/б  510 г (Ст. Оскол) 1/12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</si>
  <si>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</si>
  <si>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</si>
  <si>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</si>
  <si>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</si>
  <si>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</si>
  <si>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</si>
  <si>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</si>
  <si>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</si>
  <si>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</si>
  <si>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</si>
  <si>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</si>
  <si>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</si>
  <si>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</si>
  <si>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мясной 100 гр с/к 1/24</t>
  </si>
  <si>
    <t>Паштет печеночный со сливочным маслом 100 гр с/к 1/24</t>
  </si>
  <si>
    <t>Паштет из мяса индейки 100 гр.с кл.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</si>
  <si>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</si>
  <si>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</si>
  <si>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</si>
  <si>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>Шейка ветчинная из свин. 340 гр (Великий Новгород) 1/36</t>
  </si>
  <si>
    <t>В.Новгород</t>
  </si>
  <si>
    <t xml:space="preserve">Консервы мясные </t>
  </si>
  <si>
    <t>Говядина туш.в/с ГОСТ 338гр ж/б (1/10) ГродФуд</t>
  </si>
  <si>
    <t>Беларусь</t>
  </si>
  <si>
    <t>Говядина туш."Совок" в/c  325гр с/к ж/б (1/36)</t>
  </si>
  <si>
    <t>Гов. туш. в/с ГОСТ 338 гр (г. Береза) 1/45 Март 2020</t>
  </si>
  <si>
    <t>Мясо кур в с/с  500 гр. Ст/б 1/12</t>
  </si>
  <si>
    <t>Мясо кур с/с ГОСТ 325 гр (Калининград) 1/36</t>
  </si>
  <si>
    <t>Мясо цыпленка в с/с 500 гр ст/б  1/12)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</si>
  <si>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</si>
  <si>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</si>
  <si>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</si>
  <si>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</si>
  <si>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</si>
  <si>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</si>
  <si>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</si>
  <si>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кур в с/с 500 гр ст/б (1/12)</t>
  </si>
  <si>
    <t>Мясо цыпленка в с/с 500 гр ст/б (1/12)</t>
  </si>
  <si>
    <t>Мясо кур в с/с 325 гр ж/б (1/12)</t>
  </si>
  <si>
    <t>Мясо цыпленка в с/с 325 гр ж/б (1/36)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</si>
  <si>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</si>
  <si>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</si>
  <si>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</si>
  <si>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</si>
  <si>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</si>
  <si>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</si>
  <si>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</si>
  <si>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</si>
  <si>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</si>
  <si>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</si>
  <si>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</si>
  <si>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</si>
  <si>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</si>
  <si>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</si>
  <si>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"Сто рецептов" подс. раф. 0,8 л. (1/15)</t>
  </si>
  <si>
    <t>Ростов-на-Дону</t>
  </si>
  <si>
    <t>Масло "Раздолье" подс. Раф. 0,9 л. (1/15)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</si>
  <si>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</si>
  <si>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</si>
  <si>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</si>
  <si>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</si>
  <si>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</si>
  <si>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</si>
  <si>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</si>
  <si>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</si>
  <si>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</si>
  <si>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</si>
  <si>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</si>
  <si>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</si>
  <si>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</si>
  <si>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</si>
  <si>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1л (1/12)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</si>
  <si>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</si>
  <si>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</si>
  <si>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</si>
  <si>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</si>
  <si>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</si>
  <si>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</si>
  <si>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(1/12)</t>
  </si>
  <si>
    <t>Аннинское подс. раф. 5 л. (¼)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</si>
  <si>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</si>
  <si>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</si>
  <si>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</si>
  <si>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</si>
  <si>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</si>
  <si>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</si>
  <si>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</si>
  <si>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</si>
  <si>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</si>
  <si>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</si>
  <si>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</si>
  <si>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</si>
  <si>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</si>
  <si>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</si>
  <si>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</si>
  <si>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</si>
  <si>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</si>
  <si>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</si>
  <si>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</si>
  <si>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</si>
  <si>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</si>
  <si>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</si>
  <si>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</si>
  <si>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</si>
  <si>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</si>
  <si>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</si>
  <si>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</si>
  <si>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</si>
  <si>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</si>
  <si>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</si>
  <si>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</si>
  <si>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</si>
  <si>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</si>
  <si>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б/п "Русский продукт" (Кувшин) 350 гр 1/7</t>
  </si>
  <si>
    <t>Геркулес б/п "Русский продукт" 420гр 1/7</t>
  </si>
  <si>
    <t>Геркулес Традиц.  "Русский продукт" 500гр 1/6</t>
  </si>
  <si>
    <t>Сахар белый кусковой "Чайкофский" Экстра 250 гр (1/40)</t>
  </si>
  <si>
    <t>Сахар белый кусковой "Хороший" 0,5 кг (1/40)</t>
  </si>
  <si>
    <t>Сахар белый кусковой  "Хороший" 0,9 кг (1/20)</t>
  </si>
  <si>
    <t>Сахар белый кусковой ГОСТ "Хороший" 1 кг (1/20)</t>
  </si>
  <si>
    <t>Мука в/с 1 кг "Нижегородская" 1/10</t>
  </si>
  <si>
    <t>Н.Новгород</t>
  </si>
  <si>
    <t>Мука в/с 2 кг (Кристалл)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</si>
  <si>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</si>
  <si>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</si>
  <si>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</si>
  <si>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</si>
  <si>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</si>
  <si>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</si>
  <si>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</si>
  <si>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</si>
  <si>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</si>
  <si>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</si>
  <si>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</si>
  <si>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</si>
  <si>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</si>
  <si>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</si>
  <si>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</si>
  <si>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220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</si>
  <si>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</si>
  <si>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</si>
  <si>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</si>
  <si>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</si>
  <si>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</si>
  <si>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</si>
  <si>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</si>
  <si>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</si>
  <si>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</si>
  <si>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</si>
  <si>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Какао- напиток"Горячий шоколад" Белый мишка ZIP 150 гр. пак. (1/24)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</si>
  <si>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</si>
  <si>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</si>
  <si>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</si>
  <si>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</si>
  <si>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"Здоровье"  с шиповником 100 гр м/уп (1/12)</t>
  </si>
  <si>
    <t>Цикорий "Золотой корешок" 100 гр м/уп (1/12)</t>
  </si>
  <si>
    <t>Цикорий "Хуторок" 100 гр м/уп (1/12)</t>
  </si>
  <si>
    <t>Цикорий "Хуторок"с лимонником и облепихой  100 гр м/уп (1/12)</t>
  </si>
  <si>
    <t>Цикорий "Хуторок"с черникой и брусникой  100 гр м/уп (1/12)</t>
  </si>
  <si>
    <t>Цикорий "Хуторок"с черникой и шиповником 100 гр м/уп (1/12)</t>
  </si>
  <si>
    <t>Цикорий "Хуторок"с шиповником 100 гр м/уп (1/12)</t>
  </si>
  <si>
    <t>Цикорий "Хуторок"со стевией и сливками  130  гр м/уп (1/12)</t>
  </si>
  <si>
    <t>Напиток растворим. гранулир. "Tea mix" Лесные ягоды  м/у 150 г 1/12</t>
  </si>
  <si>
    <t>Чай  Tea mix "Лесные ягоды" 375гр. ПЭТ банка</t>
  </si>
  <si>
    <t>Чай  Tea mix "Лимон" 375гр. ПЭТ банка</t>
  </si>
  <si>
    <t>Чай  Tea mix "Фруктовый" 375гр. ПЭТ банка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</si>
  <si>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</si>
  <si>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</si>
  <si>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</si>
  <si>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</si>
  <si>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</si>
  <si>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</si>
  <si>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</si>
  <si>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</si>
  <si>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</si>
  <si>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</si>
  <si>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</si>
  <si>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</si>
  <si>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</si>
  <si>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</si>
  <si>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</si>
  <si>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</si>
  <si>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</si>
  <si>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</si>
  <si>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</si>
  <si>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</si>
  <si>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</si>
  <si>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</si>
  <si>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</si>
  <si>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</si>
  <si>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</si>
  <si>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</si>
  <si>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</si>
  <si>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>Прочее</t>
  </si>
  <si>
    <t>Напиток газ. безалкаг."Аромат груши" 1,5 л (1/6) "Green Brim" ГОСТ</t>
  </si>
  <si>
    <t>Каша льняная 200гр. (1/40)</t>
  </si>
  <si>
    <t>Квас хлебный «Фарсис» (сухой) 200 гр (1/25) (мин.партия 25 штук)</t>
  </si>
  <si>
    <t>Бумага туалетная "СТО" без гильзы 1/48</t>
  </si>
  <si>
    <t>Бумага туалетная "100" с/в 1/48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</si>
  <si>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</si>
  <si>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</si>
  <si>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</si>
  <si>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</si>
  <si>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</si>
  <si>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</si>
  <si>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</si>
  <si>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</si>
  <si>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</si>
  <si>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</si>
  <si>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</si>
  <si>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</si>
  <si>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Карт.пюре "Роллтон" курица 40 гр (1/24)</t>
  </si>
  <si>
    <t>Карт. пюре Роллтон с сухариками 40 гр (1/24)</t>
  </si>
  <si>
    <t>Пюре картофельное с курицей 30гр 1/20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</si>
  <si>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</si>
  <si>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</si>
  <si>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</si>
  <si>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28-50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</si>
  <si>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</si>
  <si>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</si>
  <si>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</si>
  <si>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</si>
  <si>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</si>
  <si>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Горчица баварская "Белорусские продукты" 170 гр (1/10)</t>
  </si>
  <si>
    <t>Горчица столовая "Белорусские продукты" 170 гр (1/10)</t>
  </si>
  <si>
    <t>Горчица зернистая "Белорусские продукты" 170 гр  (1/10)</t>
  </si>
  <si>
    <t>Хрен ядреный "Белорусские продукты" 170 гр  (1/10)</t>
  </si>
  <si>
    <t>Хрен столовый "Белорусские продукты" 170 гр  (1/10)</t>
  </si>
  <si>
    <t>Аджика "Кавказская" 250 гр ст/б (1/12</t>
  </si>
  <si>
    <t>Егорьевск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</si>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</sst>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_-* #,##0.00_р_._-;\-* #,##0.00_р_._-;_-* \-??_р_._-;_-@_-"/>
  </numFmts>
  <fonts count="80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Arial"/>
      <family val="2"/>
    </font>
    <font>
      <b/>
      <i/>
      <sz val="22"/>
      <name val="Arial CE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66" fontId="37" fillId="0" borderId="0" applyFill="0" applyBorder="0" applyAlignment="0" applyProtection="0"/>
    <xf numFmtId="41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hidden="1"/>
    </xf>
    <xf numFmtId="2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2" fontId="10" fillId="33" borderId="14" xfId="0" applyNumberFormat="1" applyFont="1" applyFill="1" applyBorder="1" applyAlignment="1">
      <alignment horizontal="center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2" fontId="10" fillId="33" borderId="19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20" xfId="0" applyFont="1" applyFill="1" applyBorder="1" applyAlignment="1">
      <alignment/>
    </xf>
    <xf numFmtId="2" fontId="14" fillId="34" borderId="21" xfId="0" applyNumberFormat="1" applyFont="1" applyFill="1" applyBorder="1" applyAlignment="1">
      <alignment horizontal="center"/>
    </xf>
    <xf numFmtId="2" fontId="14" fillId="34" borderId="22" xfId="0" applyNumberFormat="1" applyFont="1" applyFill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left"/>
    </xf>
    <xf numFmtId="2" fontId="14" fillId="33" borderId="21" xfId="0" applyNumberFormat="1" applyFont="1" applyFill="1" applyBorder="1" applyAlignment="1">
      <alignment horizontal="center"/>
    </xf>
    <xf numFmtId="2" fontId="14" fillId="33" borderId="22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2" fontId="14" fillId="34" borderId="24" xfId="0" applyNumberFormat="1" applyFont="1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2" fontId="14" fillId="34" borderId="27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left"/>
    </xf>
    <xf numFmtId="2" fontId="14" fillId="34" borderId="28" xfId="0" applyNumberFormat="1" applyFont="1" applyFill="1" applyBorder="1" applyAlignment="1">
      <alignment horizontal="center"/>
    </xf>
    <xf numFmtId="2" fontId="14" fillId="34" borderId="29" xfId="0" applyNumberFormat="1" applyFont="1" applyFill="1" applyBorder="1" applyAlignment="1">
      <alignment horizontal="center"/>
    </xf>
    <xf numFmtId="2" fontId="14" fillId="34" borderId="30" xfId="0" applyNumberFormat="1" applyFont="1" applyFill="1" applyBorder="1" applyAlignment="1">
      <alignment horizontal="center"/>
    </xf>
    <xf numFmtId="0" fontId="14" fillId="33" borderId="31" xfId="0" applyFont="1" applyFill="1" applyBorder="1" applyAlignment="1">
      <alignment horizontal="left"/>
    </xf>
    <xf numFmtId="2" fontId="14" fillId="33" borderId="28" xfId="0" applyNumberFormat="1" applyFont="1" applyFill="1" applyBorder="1" applyAlignment="1">
      <alignment horizontal="center"/>
    </xf>
    <xf numFmtId="2" fontId="14" fillId="33" borderId="29" xfId="0" applyNumberFormat="1" applyFont="1" applyFill="1" applyBorder="1" applyAlignment="1">
      <alignment horizontal="center"/>
    </xf>
    <xf numFmtId="2" fontId="14" fillId="33" borderId="30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2" fontId="14" fillId="0" borderId="34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left"/>
    </xf>
    <xf numFmtId="0" fontId="18" fillId="0" borderId="35" xfId="0" applyFont="1" applyBorder="1" applyAlignment="1">
      <alignment horizontal="center"/>
    </xf>
    <xf numFmtId="0" fontId="14" fillId="34" borderId="36" xfId="0" applyFont="1" applyFill="1" applyBorder="1" applyAlignment="1">
      <alignment horizontal="left"/>
    </xf>
    <xf numFmtId="2" fontId="14" fillId="34" borderId="24" xfId="0" applyNumberFormat="1" applyFont="1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2" fontId="14" fillId="34" borderId="27" xfId="0" applyNumberFormat="1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2" fontId="20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0" fontId="14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2" fillId="0" borderId="0" xfId="0" applyFont="1" applyBorder="1" applyAlignment="1">
      <alignment/>
    </xf>
    <xf numFmtId="2" fontId="14" fillId="0" borderId="33" xfId="0" applyNumberFormat="1" applyFont="1" applyFill="1" applyBorder="1" applyAlignment="1">
      <alignment horizontal="center"/>
    </xf>
    <xf numFmtId="2" fontId="14" fillId="0" borderId="43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0" fontId="21" fillId="34" borderId="26" xfId="0" applyFont="1" applyFill="1" applyBorder="1" applyAlignment="1">
      <alignment horizontal="left"/>
    </xf>
    <xf numFmtId="0" fontId="22" fillId="0" borderId="45" xfId="0" applyFont="1" applyBorder="1" applyAlignment="1">
      <alignment/>
    </xf>
    <xf numFmtId="0" fontId="21" fillId="34" borderId="46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47" xfId="0" applyFill="1" applyBorder="1" applyAlignment="1">
      <alignment/>
    </xf>
    <xf numFmtId="0" fontId="22" fillId="34" borderId="45" xfId="0" applyFont="1" applyFill="1" applyBorder="1" applyAlignment="1">
      <alignment/>
    </xf>
    <xf numFmtId="0" fontId="14" fillId="34" borderId="46" xfId="0" applyFont="1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47" xfId="0" applyFill="1" applyBorder="1" applyAlignment="1">
      <alignment horizontal="left"/>
    </xf>
    <xf numFmtId="0" fontId="14" fillId="34" borderId="46" xfId="0" applyFont="1" applyFill="1" applyBorder="1" applyAlignment="1">
      <alignment horizontal="left" vertical="top"/>
    </xf>
    <xf numFmtId="2" fontId="20" fillId="34" borderId="0" xfId="0" applyNumberFormat="1" applyFont="1" applyFill="1" applyAlignment="1" applyProtection="1">
      <alignment/>
      <protection hidden="1"/>
    </xf>
    <xf numFmtId="0" fontId="20" fillId="34" borderId="0" xfId="0" applyFont="1" applyFill="1" applyAlignment="1">
      <alignment/>
    </xf>
    <xf numFmtId="0" fontId="14" fillId="33" borderId="46" xfId="0" applyFont="1" applyFill="1" applyBorder="1" applyAlignment="1">
      <alignment horizontal="left" vertical="top"/>
    </xf>
    <xf numFmtId="0" fontId="0" fillId="33" borderId="23" xfId="0" applyFill="1" applyBorder="1" applyAlignment="1">
      <alignment horizontal="left"/>
    </xf>
    <xf numFmtId="0" fontId="0" fillId="33" borderId="47" xfId="0" applyFill="1" applyBorder="1" applyAlignment="1">
      <alignment horizontal="left"/>
    </xf>
    <xf numFmtId="0" fontId="22" fillId="33" borderId="45" xfId="0" applyFont="1" applyFill="1" applyBorder="1" applyAlignment="1">
      <alignment/>
    </xf>
    <xf numFmtId="2" fontId="14" fillId="33" borderId="26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/>
    </xf>
    <xf numFmtId="0" fontId="0" fillId="34" borderId="25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2" fontId="23" fillId="34" borderId="4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2" fontId="14" fillId="34" borderId="23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/>
    </xf>
    <xf numFmtId="0" fontId="19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/>
    </xf>
    <xf numFmtId="2" fontId="14" fillId="34" borderId="23" xfId="0" applyNumberFormat="1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4" fillId="0" borderId="23" xfId="0" applyFont="1" applyFill="1" applyBorder="1" applyAlignment="1">
      <alignment horizontal="left" vertical="top"/>
    </xf>
    <xf numFmtId="0" fontId="21" fillId="34" borderId="23" xfId="0" applyFont="1" applyFill="1" applyBorder="1" applyAlignment="1">
      <alignment horizontal="left" vertical="top"/>
    </xf>
    <xf numFmtId="2" fontId="23" fillId="34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vertical="top"/>
    </xf>
    <xf numFmtId="2" fontId="14" fillId="34" borderId="23" xfId="0" applyNumberFormat="1" applyFont="1" applyFill="1" applyBorder="1" applyAlignment="1">
      <alignment horizontal="center" vertical="top"/>
    </xf>
    <xf numFmtId="2" fontId="14" fillId="34" borderId="23" xfId="0" applyNumberFormat="1" applyFont="1" applyFill="1" applyBorder="1" applyAlignment="1">
      <alignment horizontal="center" vertical="top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>
      <alignment/>
    </xf>
    <xf numFmtId="0" fontId="27" fillId="34" borderId="48" xfId="0" applyFont="1" applyFill="1" applyBorder="1" applyAlignment="1">
      <alignment/>
    </xf>
    <xf numFmtId="2" fontId="14" fillId="34" borderId="49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 horizontal="left"/>
    </xf>
    <xf numFmtId="0" fontId="27" fillId="34" borderId="26" xfId="0" applyFont="1" applyFill="1" applyBorder="1" applyAlignment="1">
      <alignment/>
    </xf>
    <xf numFmtId="2" fontId="14" fillId="0" borderId="49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164" fontId="28" fillId="34" borderId="26" xfId="0" applyNumberFormat="1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164" fontId="28" fillId="34" borderId="26" xfId="0" applyNumberFormat="1" applyFont="1" applyFill="1" applyBorder="1" applyAlignment="1">
      <alignment horizontal="left"/>
    </xf>
    <xf numFmtId="2" fontId="14" fillId="34" borderId="50" xfId="0" applyNumberFormat="1" applyFont="1" applyFill="1" applyBorder="1" applyAlignment="1">
      <alignment horizontal="center"/>
    </xf>
    <xf numFmtId="2" fontId="14" fillId="34" borderId="48" xfId="0" applyNumberFormat="1" applyFont="1" applyFill="1" applyBorder="1" applyAlignment="1">
      <alignment horizontal="center"/>
    </xf>
    <xf numFmtId="2" fontId="14" fillId="34" borderId="51" xfId="0" applyNumberFormat="1" applyFont="1" applyFill="1" applyBorder="1" applyAlignment="1">
      <alignment horizontal="center"/>
    </xf>
    <xf numFmtId="2" fontId="23" fillId="34" borderId="50" xfId="0" applyNumberFormat="1" applyFont="1" applyFill="1" applyBorder="1" applyAlignment="1">
      <alignment horizontal="center"/>
    </xf>
    <xf numFmtId="2" fontId="23" fillId="34" borderId="51" xfId="0" applyNumberFormat="1" applyFont="1" applyFill="1" applyBorder="1" applyAlignment="1">
      <alignment horizontal="center"/>
    </xf>
    <xf numFmtId="164" fontId="28" fillId="33" borderId="26" xfId="0" applyNumberFormat="1" applyFont="1" applyFill="1" applyBorder="1" applyAlignment="1">
      <alignment horizontal="left"/>
    </xf>
    <xf numFmtId="2" fontId="23" fillId="33" borderId="50" xfId="0" applyNumberFormat="1" applyFont="1" applyFill="1" applyBorder="1" applyAlignment="1">
      <alignment horizontal="center"/>
    </xf>
    <xf numFmtId="2" fontId="23" fillId="33" borderId="48" xfId="0" applyNumberFormat="1" applyFont="1" applyFill="1" applyBorder="1" applyAlignment="1">
      <alignment horizontal="center"/>
    </xf>
    <xf numFmtId="2" fontId="23" fillId="33" borderId="51" xfId="0" applyNumberFormat="1" applyFont="1" applyFill="1" applyBorder="1" applyAlignment="1">
      <alignment horizontal="center"/>
    </xf>
    <xf numFmtId="164" fontId="28" fillId="34" borderId="26" xfId="0" applyNumberFormat="1" applyFont="1" applyFill="1" applyBorder="1" applyAlignment="1">
      <alignment horizontal="left"/>
    </xf>
    <xf numFmtId="0" fontId="28" fillId="34" borderId="52" xfId="0" applyFont="1" applyFill="1" applyBorder="1" applyAlignment="1">
      <alignment horizontal="left"/>
    </xf>
    <xf numFmtId="0" fontId="28" fillId="34" borderId="23" xfId="0" applyFont="1" applyFill="1" applyBorder="1" applyAlignment="1">
      <alignment horizontal="left"/>
    </xf>
    <xf numFmtId="0" fontId="28" fillId="34" borderId="47" xfId="0" applyFont="1" applyFill="1" applyBorder="1" applyAlignment="1">
      <alignment horizontal="left"/>
    </xf>
    <xf numFmtId="0" fontId="29" fillId="0" borderId="0" xfId="0" applyFont="1" applyFill="1" applyAlignment="1" applyProtection="1">
      <alignment/>
      <protection hidden="1"/>
    </xf>
    <xf numFmtId="0" fontId="29" fillId="0" borderId="0" xfId="0" applyFont="1" applyFill="1" applyAlignment="1">
      <alignment/>
    </xf>
    <xf numFmtId="164" fontId="14" fillId="34" borderId="26" xfId="0" applyNumberFormat="1" applyFont="1" applyFill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164" fontId="14" fillId="34" borderId="26" xfId="0" applyNumberFormat="1" applyFont="1" applyFill="1" applyBorder="1" applyAlignment="1">
      <alignment horizontal="left"/>
    </xf>
    <xf numFmtId="0" fontId="30" fillId="0" borderId="0" xfId="0" applyFont="1" applyFill="1" applyAlignment="1" applyProtection="1">
      <alignment/>
      <protection hidden="1"/>
    </xf>
    <xf numFmtId="0" fontId="30" fillId="0" borderId="0" xfId="0" applyFont="1" applyFill="1" applyAlignment="1">
      <alignment/>
    </xf>
    <xf numFmtId="0" fontId="14" fillId="0" borderId="53" xfId="0" applyFont="1" applyBorder="1" applyAlignment="1">
      <alignment/>
    </xf>
    <xf numFmtId="164" fontId="14" fillId="0" borderId="54" xfId="0" applyNumberFormat="1" applyFont="1" applyBorder="1" applyAlignment="1">
      <alignment horizontal="left"/>
    </xf>
    <xf numFmtId="2" fontId="14" fillId="0" borderId="55" xfId="0" applyNumberFormat="1" applyFont="1" applyFill="1" applyBorder="1" applyAlignment="1">
      <alignment horizontal="center"/>
    </xf>
    <xf numFmtId="2" fontId="14" fillId="0" borderId="54" xfId="0" applyNumberFormat="1" applyFont="1" applyFill="1" applyBorder="1" applyAlignment="1">
      <alignment horizontal="center"/>
    </xf>
    <xf numFmtId="2" fontId="14" fillId="0" borderId="53" xfId="0" applyNumberFormat="1" applyFont="1" applyFill="1" applyBorder="1" applyAlignment="1">
      <alignment horizontal="center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>
      <alignment/>
    </xf>
    <xf numFmtId="0" fontId="25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 horizontal="left"/>
    </xf>
    <xf numFmtId="0" fontId="19" fillId="0" borderId="56" xfId="0" applyFont="1" applyBorder="1" applyAlignment="1">
      <alignment horizontal="left"/>
    </xf>
    <xf numFmtId="2" fontId="14" fillId="0" borderId="27" xfId="0" applyNumberFormat="1" applyFont="1" applyBorder="1" applyAlignment="1">
      <alignment horizontal="center"/>
    </xf>
    <xf numFmtId="0" fontId="31" fillId="34" borderId="27" xfId="0" applyFont="1" applyFill="1" applyBorder="1" applyAlignment="1">
      <alignment horizontal="left"/>
    </xf>
    <xf numFmtId="0" fontId="19" fillId="34" borderId="56" xfId="0" applyFont="1" applyFill="1" applyBorder="1" applyAlignment="1">
      <alignment horizontal="left"/>
    </xf>
    <xf numFmtId="0" fontId="31" fillId="0" borderId="52" xfId="0" applyFont="1" applyFill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32" fillId="0" borderId="47" xfId="0" applyFont="1" applyBorder="1" applyAlignment="1">
      <alignment horizontal="left"/>
    </xf>
    <xf numFmtId="0" fontId="31" fillId="34" borderId="25" xfId="0" applyFont="1" applyFill="1" applyBorder="1" applyAlignment="1">
      <alignment horizontal="left"/>
    </xf>
    <xf numFmtId="0" fontId="32" fillId="34" borderId="25" xfId="0" applyFont="1" applyFill="1" applyBorder="1" applyAlignment="1">
      <alignment horizontal="left"/>
    </xf>
    <xf numFmtId="0" fontId="32" fillId="34" borderId="27" xfId="0" applyFont="1" applyFill="1" applyBorder="1" applyAlignment="1">
      <alignment horizontal="left"/>
    </xf>
    <xf numFmtId="0" fontId="31" fillId="33" borderId="25" xfId="0" applyFont="1" applyFill="1" applyBorder="1" applyAlignment="1">
      <alignment horizontal="left"/>
    </xf>
    <xf numFmtId="0" fontId="32" fillId="33" borderId="25" xfId="0" applyFont="1" applyFill="1" applyBorder="1" applyAlignment="1">
      <alignment horizontal="left"/>
    </xf>
    <xf numFmtId="0" fontId="32" fillId="33" borderId="27" xfId="0" applyFont="1" applyFill="1" applyBorder="1" applyAlignment="1">
      <alignment horizontal="left"/>
    </xf>
    <xf numFmtId="0" fontId="19" fillId="33" borderId="56" xfId="0" applyFont="1" applyFill="1" applyBorder="1" applyAlignment="1">
      <alignment horizontal="left"/>
    </xf>
    <xf numFmtId="2" fontId="14" fillId="33" borderId="24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/>
    </xf>
    <xf numFmtId="0" fontId="14" fillId="33" borderId="25" xfId="0" applyFont="1" applyFill="1" applyBorder="1" applyAlignment="1">
      <alignment horizontal="left"/>
    </xf>
    <xf numFmtId="0" fontId="14" fillId="34" borderId="52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9" fillId="0" borderId="24" xfId="0" applyFont="1" applyBorder="1" applyAlignment="1">
      <alignment horizontal="left"/>
    </xf>
    <xf numFmtId="2" fontId="14" fillId="0" borderId="24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0" fontId="19" fillId="34" borderId="24" xfId="0" applyFont="1" applyFill="1" applyBorder="1" applyAlignment="1">
      <alignment horizontal="left"/>
    </xf>
    <xf numFmtId="0" fontId="14" fillId="0" borderId="48" xfId="0" applyFont="1" applyBorder="1" applyAlignment="1">
      <alignment horizontal="left"/>
    </xf>
    <xf numFmtId="2" fontId="14" fillId="0" borderId="57" xfId="0" applyNumberFormat="1" applyFont="1" applyFill="1" applyBorder="1" applyAlignment="1">
      <alignment horizontal="center"/>
    </xf>
    <xf numFmtId="2" fontId="14" fillId="0" borderId="48" xfId="0" applyNumberFormat="1" applyFont="1" applyFill="1" applyBorder="1" applyAlignment="1">
      <alignment horizontal="center"/>
    </xf>
    <xf numFmtId="2" fontId="14" fillId="0" borderId="51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left"/>
    </xf>
    <xf numFmtId="2" fontId="14" fillId="0" borderId="58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horizontal="left"/>
    </xf>
    <xf numFmtId="2" fontId="14" fillId="0" borderId="59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0" fontId="27" fillId="0" borderId="28" xfId="0" applyFont="1" applyBorder="1" applyAlignment="1">
      <alignment horizontal="center" vertical="top" wrapText="1"/>
    </xf>
    <xf numFmtId="2" fontId="14" fillId="34" borderId="39" xfId="0" applyNumberFormat="1" applyFont="1" applyFill="1" applyBorder="1" applyAlignment="1">
      <alignment horizontal="center"/>
    </xf>
    <xf numFmtId="2" fontId="14" fillId="34" borderId="30" xfId="0" applyNumberFormat="1" applyFont="1" applyFill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14" fillId="0" borderId="60" xfId="0" applyFont="1" applyFill="1" applyBorder="1" applyAlignment="1">
      <alignment horizontal="left"/>
    </xf>
    <xf numFmtId="2" fontId="14" fillId="0" borderId="21" xfId="0" applyNumberFormat="1" applyFont="1" applyFill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0" fontId="14" fillId="0" borderId="52" xfId="0" applyFont="1" applyBorder="1" applyAlignment="1">
      <alignment horizontal="left"/>
    </xf>
    <xf numFmtId="0" fontId="14" fillId="34" borderId="52" xfId="0" applyFont="1" applyFill="1" applyBorder="1" applyAlignment="1">
      <alignment horizontal="left"/>
    </xf>
    <xf numFmtId="0" fontId="14" fillId="34" borderId="60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52" xfId="0" applyFont="1" applyFill="1" applyBorder="1" applyAlignment="1">
      <alignment horizontal="left"/>
    </xf>
    <xf numFmtId="0" fontId="25" fillId="34" borderId="24" xfId="0" applyFont="1" applyFill="1" applyBorder="1" applyAlignment="1">
      <alignment horizontal="center"/>
    </xf>
    <xf numFmtId="0" fontId="14" fillId="0" borderId="25" xfId="0" applyFont="1" applyBorder="1" applyAlignment="1">
      <alignment horizontal="left"/>
    </xf>
    <xf numFmtId="2" fontId="14" fillId="0" borderId="61" xfId="0" applyNumberFormat="1" applyFont="1" applyFill="1" applyBorder="1" applyAlignment="1">
      <alignment horizontal="center"/>
    </xf>
    <xf numFmtId="2" fontId="14" fillId="0" borderId="60" xfId="0" applyNumberFormat="1" applyFont="1" applyFill="1" applyBorder="1" applyAlignment="1">
      <alignment horizontal="center"/>
    </xf>
    <xf numFmtId="2" fontId="14" fillId="0" borderId="62" xfId="0" applyNumberFormat="1" applyFont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2" fontId="14" fillId="0" borderId="25" xfId="0" applyNumberFormat="1" applyFont="1" applyFill="1" applyBorder="1" applyAlignment="1">
      <alignment horizontal="center"/>
    </xf>
    <xf numFmtId="0" fontId="14" fillId="0" borderId="36" xfId="0" applyFont="1" applyBorder="1" applyAlignment="1">
      <alignment horizontal="left"/>
    </xf>
    <xf numFmtId="0" fontId="14" fillId="0" borderId="45" xfId="0" applyFont="1" applyBorder="1" applyAlignment="1">
      <alignment horizontal="left"/>
    </xf>
    <xf numFmtId="0" fontId="14" fillId="34" borderId="45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14" fillId="0" borderId="52" xfId="0" applyFont="1" applyBorder="1" applyAlignment="1">
      <alignment horizontal="left" vertical="top"/>
    </xf>
    <xf numFmtId="0" fontId="14" fillId="0" borderId="26" xfId="0" applyFont="1" applyFill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165" fontId="14" fillId="0" borderId="26" xfId="0" applyNumberFormat="1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2" fontId="14" fillId="0" borderId="25" xfId="0" applyNumberFormat="1" applyFont="1" applyBorder="1" applyAlignment="1">
      <alignment horizontal="left"/>
    </xf>
    <xf numFmtId="2" fontId="14" fillId="34" borderId="25" xfId="0" applyNumberFormat="1" applyFont="1" applyFill="1" applyBorder="1" applyAlignment="1">
      <alignment horizontal="center"/>
    </xf>
    <xf numFmtId="2" fontId="14" fillId="0" borderId="36" xfId="0" applyNumberFormat="1" applyFont="1" applyFill="1" applyBorder="1" applyAlignment="1">
      <alignment horizontal="center"/>
    </xf>
    <xf numFmtId="2" fontId="14" fillId="0" borderId="54" xfId="0" applyNumberFormat="1" applyFont="1" applyFill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62" xfId="0" applyNumberFormat="1" applyFont="1" applyFill="1" applyBorder="1" applyAlignment="1">
      <alignment horizontal="center"/>
    </xf>
    <xf numFmtId="0" fontId="29" fillId="0" borderId="0" xfId="0" applyFont="1" applyBorder="1" applyAlignment="1" applyProtection="1">
      <alignment/>
      <protection hidden="1"/>
    </xf>
    <xf numFmtId="0" fontId="14" fillId="0" borderId="63" xfId="0" applyFont="1" applyFill="1" applyBorder="1" applyAlignment="1">
      <alignment horizontal="left"/>
    </xf>
    <xf numFmtId="2" fontId="14" fillId="0" borderId="28" xfId="0" applyNumberFormat="1" applyFont="1" applyFill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0" fontId="14" fillId="34" borderId="31" xfId="0" applyFont="1" applyFill="1" applyBorder="1" applyAlignment="1">
      <alignment horizontal="left"/>
    </xf>
    <xf numFmtId="2" fontId="14" fillId="34" borderId="28" xfId="0" applyNumberFormat="1" applyFont="1" applyFill="1" applyBorder="1" applyAlignment="1">
      <alignment horizontal="center"/>
    </xf>
    <xf numFmtId="2" fontId="14" fillId="34" borderId="29" xfId="0" applyNumberFormat="1" applyFont="1" applyFill="1" applyBorder="1" applyAlignment="1">
      <alignment horizontal="center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>
      <alignment/>
    </xf>
    <xf numFmtId="2" fontId="14" fillId="0" borderId="10" xfId="0" applyNumberFormat="1" applyFont="1" applyFill="1" applyBorder="1" applyAlignment="1">
      <alignment horizontal="center" vertical="top"/>
    </xf>
    <xf numFmtId="2" fontId="14" fillId="0" borderId="60" xfId="0" applyNumberFormat="1" applyFont="1" applyFill="1" applyBorder="1" applyAlignment="1">
      <alignment horizontal="center" vertical="top"/>
    </xf>
    <xf numFmtId="2" fontId="14" fillId="0" borderId="62" xfId="0" applyNumberFormat="1" applyFont="1" applyFill="1" applyBorder="1" applyAlignment="1">
      <alignment horizontal="center" vertical="top"/>
    </xf>
    <xf numFmtId="0" fontId="14" fillId="0" borderId="24" xfId="0" applyFont="1" applyBorder="1" applyAlignment="1">
      <alignment horizontal="left" vertical="top"/>
    </xf>
    <xf numFmtId="2" fontId="14" fillId="0" borderId="24" xfId="0" applyNumberFormat="1" applyFont="1" applyFill="1" applyBorder="1" applyAlignment="1">
      <alignment horizontal="center" vertical="top"/>
    </xf>
    <xf numFmtId="2" fontId="14" fillId="0" borderId="26" xfId="0" applyNumberFormat="1" applyFont="1" applyFill="1" applyBorder="1" applyAlignment="1">
      <alignment horizontal="center" vertical="top"/>
    </xf>
    <xf numFmtId="2" fontId="14" fillId="0" borderId="27" xfId="0" applyNumberFormat="1" applyFont="1" applyFill="1" applyBorder="1" applyAlignment="1">
      <alignment horizontal="center" vertical="top"/>
    </xf>
    <xf numFmtId="0" fontId="26" fillId="0" borderId="0" xfId="0" applyFont="1" applyFill="1" applyAlignment="1" applyProtection="1">
      <alignment/>
      <protection hidden="1"/>
    </xf>
    <xf numFmtId="0" fontId="26" fillId="0" borderId="0" xfId="0" applyFont="1" applyFill="1" applyAlignment="1">
      <alignment/>
    </xf>
    <xf numFmtId="0" fontId="27" fillId="0" borderId="16" xfId="0" applyNumberFormat="1" applyFont="1" applyFill="1" applyBorder="1" applyAlignment="1">
      <alignment horizontal="left" vertical="top" wrapText="1"/>
    </xf>
    <xf numFmtId="0" fontId="27" fillId="34" borderId="16" xfId="0" applyNumberFormat="1" applyFont="1" applyFill="1" applyBorder="1" applyAlignment="1">
      <alignment horizontal="left" vertical="top" wrapText="1"/>
    </xf>
    <xf numFmtId="2" fontId="27" fillId="34" borderId="23" xfId="0" applyNumberFormat="1" applyFont="1" applyFill="1" applyBorder="1" applyAlignment="1">
      <alignment horizontal="center" vertical="top" wrapText="1"/>
    </xf>
    <xf numFmtId="0" fontId="28" fillId="0" borderId="64" xfId="0" applyFont="1" applyFill="1" applyBorder="1" applyAlignment="1">
      <alignment horizontal="left"/>
    </xf>
    <xf numFmtId="0" fontId="28" fillId="0" borderId="64" xfId="0" applyFont="1" applyFill="1" applyBorder="1" applyAlignment="1">
      <alignment horizontal="center"/>
    </xf>
    <xf numFmtId="0" fontId="28" fillId="0" borderId="65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4" fillId="0" borderId="47" xfId="0" applyFont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2" fontId="23" fillId="34" borderId="24" xfId="0" applyNumberFormat="1" applyFont="1" applyFill="1" applyBorder="1" applyAlignment="1">
      <alignment horizontal="center"/>
    </xf>
    <xf numFmtId="2" fontId="23" fillId="34" borderId="26" xfId="0" applyNumberFormat="1" applyFont="1" applyFill="1" applyBorder="1" applyAlignment="1">
      <alignment horizontal="center"/>
    </xf>
    <xf numFmtId="2" fontId="23" fillId="34" borderId="27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14" fillId="0" borderId="47" xfId="0" applyFont="1" applyFill="1" applyBorder="1" applyAlignment="1">
      <alignment horizontal="left"/>
    </xf>
    <xf numFmtId="0" fontId="14" fillId="33" borderId="52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0" fontId="14" fillId="33" borderId="47" xfId="0" applyFont="1" applyFill="1" applyBorder="1" applyAlignment="1">
      <alignment horizontal="left"/>
    </xf>
    <xf numFmtId="0" fontId="14" fillId="33" borderId="56" xfId="0" applyFont="1" applyFill="1" applyBorder="1" applyAlignment="1">
      <alignment horizontal="left"/>
    </xf>
    <xf numFmtId="2" fontId="23" fillId="33" borderId="24" xfId="0" applyNumberFormat="1" applyFont="1" applyFill="1" applyBorder="1" applyAlignment="1">
      <alignment horizontal="center"/>
    </xf>
    <xf numFmtId="2" fontId="23" fillId="33" borderId="26" xfId="0" applyNumberFormat="1" applyFont="1" applyFill="1" applyBorder="1" applyAlignment="1">
      <alignment horizontal="center"/>
    </xf>
    <xf numFmtId="2" fontId="23" fillId="33" borderId="27" xfId="0" applyNumberFormat="1" applyFont="1" applyFill="1" applyBorder="1" applyAlignment="1">
      <alignment horizontal="center"/>
    </xf>
    <xf numFmtId="2" fontId="23" fillId="0" borderId="24" xfId="0" applyNumberFormat="1" applyFont="1" applyFill="1" applyBorder="1" applyAlignment="1">
      <alignment horizontal="center"/>
    </xf>
    <xf numFmtId="2" fontId="23" fillId="34" borderId="26" xfId="0" applyNumberFormat="1" applyFont="1" applyFill="1" applyBorder="1" applyAlignment="1">
      <alignment horizontal="center" vertical="top"/>
    </xf>
    <xf numFmtId="2" fontId="23" fillId="34" borderId="27" xfId="0" applyNumberFormat="1" applyFont="1" applyFill="1" applyBorder="1" applyAlignment="1">
      <alignment horizontal="center" vertical="top"/>
    </xf>
    <xf numFmtId="0" fontId="14" fillId="34" borderId="56" xfId="0" applyFont="1" applyFill="1" applyBorder="1" applyAlignment="1">
      <alignment horizontal="left" vertical="top"/>
    </xf>
    <xf numFmtId="2" fontId="23" fillId="34" borderId="24" xfId="0" applyNumberFormat="1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left"/>
    </xf>
    <xf numFmtId="2" fontId="23" fillId="34" borderId="27" xfId="0" applyNumberFormat="1" applyFont="1" applyFill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vertical="top"/>
    </xf>
    <xf numFmtId="2" fontId="14" fillId="0" borderId="28" xfId="0" applyNumberFormat="1" applyFont="1" applyFill="1" applyBorder="1" applyAlignment="1">
      <alignment horizontal="center" vertical="top"/>
    </xf>
    <xf numFmtId="2" fontId="14" fillId="0" borderId="29" xfId="0" applyNumberFormat="1" applyFont="1" applyFill="1" applyBorder="1" applyAlignment="1">
      <alignment horizontal="center" vertical="top"/>
    </xf>
    <xf numFmtId="2" fontId="23" fillId="0" borderId="30" xfId="0" applyNumberFormat="1" applyFont="1" applyFill="1" applyBorder="1" applyAlignment="1">
      <alignment horizontal="center" vertical="top"/>
    </xf>
    <xf numFmtId="0" fontId="25" fillId="0" borderId="38" xfId="0" applyFont="1" applyFill="1" applyBorder="1" applyAlignment="1">
      <alignment horizontal="center"/>
    </xf>
    <xf numFmtId="0" fontId="34" fillId="0" borderId="27" xfId="0" applyFont="1" applyFill="1" applyBorder="1" applyAlignment="1">
      <alignment vertical="top"/>
    </xf>
    <xf numFmtId="2" fontId="34" fillId="0" borderId="29" xfId="0" applyNumberFormat="1" applyFont="1" applyFill="1" applyBorder="1" applyAlignment="1">
      <alignment horizontal="center"/>
    </xf>
    <xf numFmtId="2" fontId="34" fillId="0" borderId="28" xfId="0" applyNumberFormat="1" applyFont="1" applyFill="1" applyBorder="1" applyAlignment="1">
      <alignment horizontal="center"/>
    </xf>
    <xf numFmtId="2" fontId="34" fillId="0" borderId="29" xfId="0" applyNumberFormat="1" applyFont="1" applyFill="1" applyBorder="1" applyAlignment="1">
      <alignment horizontal="center"/>
    </xf>
    <xf numFmtId="2" fontId="34" fillId="0" borderId="26" xfId="0" applyNumberFormat="1" applyFont="1" applyFill="1" applyBorder="1" applyAlignment="1">
      <alignment horizontal="center" vertical="top"/>
    </xf>
    <xf numFmtId="2" fontId="34" fillId="0" borderId="24" xfId="0" applyNumberFormat="1" applyFont="1" applyFill="1" applyBorder="1" applyAlignment="1">
      <alignment horizontal="center" vertical="top"/>
    </xf>
    <xf numFmtId="2" fontId="34" fillId="0" borderId="26" xfId="0" applyNumberFormat="1" applyFont="1" applyFill="1" applyBorder="1" applyAlignment="1">
      <alignment horizontal="center" vertical="top"/>
    </xf>
    <xf numFmtId="2" fontId="34" fillId="33" borderId="29" xfId="0" applyNumberFormat="1" applyFont="1" applyFill="1" applyBorder="1" applyAlignment="1">
      <alignment horizontal="center"/>
    </xf>
    <xf numFmtId="2" fontId="34" fillId="33" borderId="28" xfId="0" applyNumberFormat="1" applyFont="1" applyFill="1" applyBorder="1" applyAlignment="1">
      <alignment horizontal="center"/>
    </xf>
    <xf numFmtId="2" fontId="34" fillId="33" borderId="29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2" fontId="26" fillId="0" borderId="0" xfId="0" applyNumberFormat="1" applyFont="1" applyAlignment="1" applyProtection="1">
      <alignment/>
      <protection hidden="1"/>
    </xf>
    <xf numFmtId="0" fontId="21" fillId="0" borderId="61" xfId="0" applyFont="1" applyBorder="1" applyAlignment="1">
      <alignment horizontal="left"/>
    </xf>
    <xf numFmtId="2" fontId="14" fillId="34" borderId="10" xfId="0" applyNumberFormat="1" applyFont="1" applyFill="1" applyBorder="1" applyAlignment="1">
      <alignment horizontal="center"/>
    </xf>
    <xf numFmtId="2" fontId="14" fillId="34" borderId="60" xfId="0" applyNumberFormat="1" applyFont="1" applyFill="1" applyBorder="1" applyAlignment="1">
      <alignment horizontal="center"/>
    </xf>
    <xf numFmtId="2" fontId="14" fillId="34" borderId="62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64" xfId="0" applyNumberFormat="1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left" vertical="top"/>
    </xf>
    <xf numFmtId="0" fontId="23" fillId="34" borderId="63" xfId="0" applyFont="1" applyFill="1" applyBorder="1" applyAlignment="1">
      <alignment horizontal="left" vertical="top"/>
    </xf>
    <xf numFmtId="2" fontId="14" fillId="34" borderId="10" xfId="0" applyNumberFormat="1" applyFont="1" applyFill="1" applyBorder="1" applyAlignment="1">
      <alignment horizontal="center" vertical="top"/>
    </xf>
    <xf numFmtId="2" fontId="14" fillId="34" borderId="60" xfId="0" applyNumberFormat="1" applyFont="1" applyFill="1" applyBorder="1" applyAlignment="1">
      <alignment horizontal="center" vertical="top"/>
    </xf>
    <xf numFmtId="2" fontId="14" fillId="34" borderId="62" xfId="0" applyNumberFormat="1" applyFont="1" applyFill="1" applyBorder="1" applyAlignment="1">
      <alignment horizontal="center" vertical="top"/>
    </xf>
    <xf numFmtId="2" fontId="14" fillId="34" borderId="15" xfId="0" applyNumberFormat="1" applyFont="1" applyFill="1" applyBorder="1" applyAlignment="1">
      <alignment horizontal="center" vertical="top"/>
    </xf>
    <xf numFmtId="2" fontId="14" fillId="34" borderId="54" xfId="0" applyNumberFormat="1" applyFont="1" applyFill="1" applyBorder="1" applyAlignment="1">
      <alignment horizontal="center" vertical="top"/>
    </xf>
    <xf numFmtId="2" fontId="14" fillId="34" borderId="53" xfId="0" applyNumberFormat="1" applyFont="1" applyFill="1" applyBorder="1" applyAlignment="1">
      <alignment horizontal="center" vertical="top"/>
    </xf>
    <xf numFmtId="2" fontId="14" fillId="34" borderId="23" xfId="0" applyNumberFormat="1" applyFont="1" applyFill="1" applyBorder="1" applyAlignment="1">
      <alignment horizontal="center" vertical="top"/>
    </xf>
    <xf numFmtId="2" fontId="14" fillId="34" borderId="27" xfId="0" applyNumberFormat="1" applyFont="1" applyFill="1" applyBorder="1" applyAlignment="1">
      <alignment horizontal="center" vertical="top"/>
    </xf>
    <xf numFmtId="2" fontId="14" fillId="34" borderId="21" xfId="0" applyNumberFormat="1" applyFont="1" applyFill="1" applyBorder="1" applyAlignment="1">
      <alignment horizontal="center" vertical="top"/>
    </xf>
    <xf numFmtId="2" fontId="14" fillId="34" borderId="52" xfId="0" applyNumberFormat="1" applyFont="1" applyFill="1" applyBorder="1" applyAlignment="1">
      <alignment horizontal="center" vertical="top"/>
    </xf>
    <xf numFmtId="2" fontId="14" fillId="34" borderId="67" xfId="0" applyNumberFormat="1" applyFont="1" applyFill="1" applyBorder="1" applyAlignment="1">
      <alignment horizontal="center" vertical="top"/>
    </xf>
    <xf numFmtId="2" fontId="14" fillId="34" borderId="30" xfId="0" applyNumberFormat="1" applyFont="1" applyFill="1" applyBorder="1" applyAlignment="1">
      <alignment horizontal="center" vertical="top"/>
    </xf>
    <xf numFmtId="0" fontId="23" fillId="34" borderId="23" xfId="0" applyFont="1" applyFill="1" applyBorder="1" applyAlignment="1">
      <alignment horizontal="left"/>
    </xf>
    <xf numFmtId="2" fontId="14" fillId="34" borderId="68" xfId="0" applyNumberFormat="1" applyFont="1" applyFill="1" applyBorder="1" applyAlignment="1">
      <alignment horizontal="center"/>
    </xf>
    <xf numFmtId="2" fontId="14" fillId="34" borderId="69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2" fontId="14" fillId="0" borderId="64" xfId="0" applyNumberFormat="1" applyFont="1" applyBorder="1" applyAlignment="1">
      <alignment horizontal="center"/>
    </xf>
    <xf numFmtId="0" fontId="19" fillId="34" borderId="61" xfId="0" applyFont="1" applyFill="1" applyBorder="1" applyAlignment="1">
      <alignment horizontal="left"/>
    </xf>
    <xf numFmtId="2" fontId="14" fillId="34" borderId="61" xfId="0" applyNumberFormat="1" applyFont="1" applyFill="1" applyBorder="1" applyAlignment="1">
      <alignment horizontal="center"/>
    </xf>
    <xf numFmtId="2" fontId="14" fillId="34" borderId="25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34" fillId="34" borderId="25" xfId="0" applyFont="1" applyFill="1" applyBorder="1" applyAlignment="1">
      <alignment horizontal="left"/>
    </xf>
    <xf numFmtId="2" fontId="36" fillId="34" borderId="26" xfId="0" applyNumberFormat="1" applyFont="1" applyFill="1" applyBorder="1" applyAlignment="1">
      <alignment horizontal="center"/>
    </xf>
    <xf numFmtId="2" fontId="36" fillId="34" borderId="25" xfId="0" applyNumberFormat="1" applyFont="1" applyFill="1" applyBorder="1" applyAlignment="1">
      <alignment horizontal="center"/>
    </xf>
    <xf numFmtId="2" fontId="26" fillId="34" borderId="0" xfId="0" applyNumberFormat="1" applyFont="1" applyFill="1" applyBorder="1" applyAlignment="1" applyProtection="1">
      <alignment/>
      <protection hidden="1"/>
    </xf>
    <xf numFmtId="2" fontId="34" fillId="34" borderId="26" xfId="0" applyNumberFormat="1" applyFont="1" applyFill="1" applyBorder="1" applyAlignment="1">
      <alignment horizontal="center"/>
    </xf>
    <xf numFmtId="2" fontId="34" fillId="34" borderId="25" xfId="0" applyNumberFormat="1" applyFont="1" applyFill="1" applyBorder="1" applyAlignment="1">
      <alignment horizontal="center"/>
    </xf>
    <xf numFmtId="0" fontId="34" fillId="34" borderId="46" xfId="0" applyFont="1" applyFill="1" applyBorder="1" applyAlignment="1">
      <alignment horizontal="left"/>
    </xf>
    <xf numFmtId="0" fontId="34" fillId="34" borderId="23" xfId="0" applyFont="1" applyFill="1" applyBorder="1" applyAlignment="1">
      <alignment horizontal="left"/>
    </xf>
    <xf numFmtId="0" fontId="34" fillId="34" borderId="47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left"/>
    </xf>
    <xf numFmtId="2" fontId="14" fillId="34" borderId="0" xfId="0" applyNumberFormat="1" applyFont="1" applyFill="1" applyBorder="1" applyAlignment="1">
      <alignment horizontal="center"/>
    </xf>
    <xf numFmtId="2" fontId="14" fillId="34" borderId="64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0" fontId="34" fillId="0" borderId="70" xfId="0" applyFont="1" applyBorder="1" applyAlignment="1">
      <alignment horizontal="left"/>
    </xf>
    <xf numFmtId="2" fontId="34" fillId="0" borderId="0" xfId="0" applyNumberFormat="1" applyFont="1" applyFill="1" applyBorder="1" applyAlignment="1">
      <alignment horizontal="center"/>
    </xf>
    <xf numFmtId="2" fontId="34" fillId="0" borderId="70" xfId="0" applyNumberFormat="1" applyFont="1" applyFill="1" applyBorder="1" applyAlignment="1">
      <alignment horizontal="center"/>
    </xf>
    <xf numFmtId="2" fontId="34" fillId="0" borderId="71" xfId="0" applyNumberFormat="1" applyFont="1" applyBorder="1" applyAlignment="1">
      <alignment horizontal="center"/>
    </xf>
    <xf numFmtId="0" fontId="26" fillId="0" borderId="0" xfId="0" applyFont="1" applyBorder="1" applyAlignment="1" applyProtection="1">
      <alignment/>
      <protection hidden="1"/>
    </xf>
    <xf numFmtId="0" fontId="14" fillId="0" borderId="56" xfId="0" applyFont="1" applyBorder="1" applyAlignment="1">
      <alignment horizontal="left"/>
    </xf>
    <xf numFmtId="2" fontId="23" fillId="34" borderId="60" xfId="0" applyNumberFormat="1" applyFont="1" applyFill="1" applyBorder="1" applyAlignment="1">
      <alignment horizontal="center"/>
    </xf>
    <xf numFmtId="2" fontId="14" fillId="0" borderId="51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2" fontId="14" fillId="34" borderId="34" xfId="0" applyNumberFormat="1" applyFont="1" applyFill="1" applyBorder="1" applyAlignment="1">
      <alignment horizontal="center"/>
    </xf>
    <xf numFmtId="2" fontId="14" fillId="34" borderId="72" xfId="0" applyNumberFormat="1" applyFont="1" applyFill="1" applyBorder="1" applyAlignment="1">
      <alignment horizontal="center"/>
    </xf>
    <xf numFmtId="0" fontId="29" fillId="0" borderId="23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2" fontId="14" fillId="34" borderId="58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23" fillId="34" borderId="27" xfId="0" applyFont="1" applyFill="1" applyBorder="1" applyAlignment="1">
      <alignment vertical="top"/>
    </xf>
    <xf numFmtId="2" fontId="14" fillId="34" borderId="58" xfId="0" applyNumberFormat="1" applyFont="1" applyFill="1" applyBorder="1" applyAlignment="1">
      <alignment horizontal="center" vertical="top"/>
    </xf>
    <xf numFmtId="2" fontId="14" fillId="34" borderId="26" xfId="0" applyNumberFormat="1" applyFont="1" applyFill="1" applyBorder="1" applyAlignment="1">
      <alignment horizontal="center" vertical="top"/>
    </xf>
    <xf numFmtId="2" fontId="14" fillId="34" borderId="27" xfId="0" applyNumberFormat="1" applyFont="1" applyFill="1" applyBorder="1" applyAlignment="1">
      <alignment horizontal="center" vertical="top"/>
    </xf>
    <xf numFmtId="0" fontId="14" fillId="0" borderId="27" xfId="0" applyFont="1" applyBorder="1" applyAlignment="1">
      <alignment horizontal="left" vertical="top"/>
    </xf>
    <xf numFmtId="0" fontId="14" fillId="0" borderId="27" xfId="0" applyFont="1" applyBorder="1" applyAlignment="1">
      <alignment horizontal="left"/>
    </xf>
    <xf numFmtId="0" fontId="14" fillId="34" borderId="3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2" fontId="19" fillId="34" borderId="55" xfId="0" applyNumberFormat="1" applyFont="1" applyFill="1" applyBorder="1" applyAlignment="1">
      <alignment horizontal="center"/>
    </xf>
    <xf numFmtId="2" fontId="39" fillId="34" borderId="66" xfId="0" applyNumberFormat="1" applyFont="1" applyFill="1" applyBorder="1" applyAlignment="1">
      <alignment horizontal="center"/>
    </xf>
    <xf numFmtId="2" fontId="39" fillId="34" borderId="72" xfId="0" applyNumberFormat="1" applyFont="1" applyFill="1" applyBorder="1" applyAlignment="1">
      <alignment horizontal="center"/>
    </xf>
    <xf numFmtId="0" fontId="40" fillId="0" borderId="0" xfId="0" applyFont="1" applyAlignment="1" applyProtection="1">
      <alignment/>
      <protection hidden="1"/>
    </xf>
    <xf numFmtId="0" fontId="40" fillId="0" borderId="0" xfId="0" applyFont="1" applyAlignment="1">
      <alignment/>
    </xf>
    <xf numFmtId="0" fontId="21" fillId="34" borderId="61" xfId="0" applyFont="1" applyFill="1" applyBorder="1" applyAlignment="1">
      <alignment horizontal="left"/>
    </xf>
    <xf numFmtId="2" fontId="14" fillId="34" borderId="73" xfId="0" applyNumberFormat="1" applyFont="1" applyFill="1" applyBorder="1" applyAlignment="1">
      <alignment horizontal="center"/>
    </xf>
    <xf numFmtId="2" fontId="23" fillId="34" borderId="60" xfId="0" applyNumberFormat="1" applyFont="1" applyFill="1" applyBorder="1" applyAlignment="1">
      <alignment horizontal="center"/>
    </xf>
    <xf numFmtId="2" fontId="23" fillId="34" borderId="62" xfId="0" applyNumberFormat="1" applyFont="1" applyFill="1" applyBorder="1" applyAlignment="1">
      <alignment horizontal="center"/>
    </xf>
    <xf numFmtId="0" fontId="21" fillId="34" borderId="25" xfId="0" applyFont="1" applyFill="1" applyBorder="1" applyAlignment="1">
      <alignment horizontal="left"/>
    </xf>
    <xf numFmtId="2" fontId="14" fillId="34" borderId="74" xfId="0" applyNumberFormat="1" applyFont="1" applyFill="1" applyBorder="1" applyAlignment="1">
      <alignment horizontal="center"/>
    </xf>
    <xf numFmtId="2" fontId="23" fillId="34" borderId="26" xfId="0" applyNumberFormat="1" applyFont="1" applyFill="1" applyBorder="1" applyAlignment="1">
      <alignment horizontal="center"/>
    </xf>
    <xf numFmtId="0" fontId="21" fillId="34" borderId="31" xfId="0" applyFont="1" applyFill="1" applyBorder="1" applyAlignment="1">
      <alignment horizontal="left"/>
    </xf>
    <xf numFmtId="2" fontId="14" fillId="34" borderId="75" xfId="0" applyNumberFormat="1" applyFont="1" applyFill="1" applyBorder="1" applyAlignment="1">
      <alignment horizontal="center"/>
    </xf>
    <xf numFmtId="2" fontId="34" fillId="0" borderId="64" xfId="0" applyNumberFormat="1" applyFont="1" applyFill="1" applyBorder="1" applyAlignment="1">
      <alignment horizontal="center"/>
    </xf>
    <xf numFmtId="0" fontId="27" fillId="34" borderId="61" xfId="0" applyFont="1" applyFill="1" applyBorder="1" applyAlignment="1">
      <alignment horizontal="left"/>
    </xf>
    <xf numFmtId="0" fontId="27" fillId="0" borderId="10" xfId="0" applyFont="1" applyBorder="1" applyAlignment="1">
      <alignment horizontal="left"/>
    </xf>
    <xf numFmtId="2" fontId="23" fillId="34" borderId="10" xfId="0" applyNumberFormat="1" applyFont="1" applyFill="1" applyBorder="1" applyAlignment="1">
      <alignment horizontal="center"/>
    </xf>
    <xf numFmtId="2" fontId="14" fillId="0" borderId="62" xfId="0" applyNumberFormat="1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0" fontId="27" fillId="34" borderId="52" xfId="0" applyFont="1" applyFill="1" applyBorder="1" applyAlignment="1">
      <alignment horizontal="left"/>
    </xf>
    <xf numFmtId="0" fontId="21" fillId="34" borderId="23" xfId="0" applyFont="1" applyFill="1" applyBorder="1" applyAlignment="1">
      <alignment horizontal="left"/>
    </xf>
    <xf numFmtId="0" fontId="21" fillId="34" borderId="63" xfId="0" applyFont="1" applyFill="1" applyBorder="1" applyAlignment="1">
      <alignment horizontal="left"/>
    </xf>
    <xf numFmtId="0" fontId="27" fillId="0" borderId="24" xfId="0" applyFont="1" applyFill="1" applyBorder="1" applyAlignment="1">
      <alignment horizontal="left"/>
    </xf>
    <xf numFmtId="0" fontId="41" fillId="34" borderId="52" xfId="0" applyFont="1" applyFill="1" applyBorder="1" applyAlignment="1">
      <alignment horizontal="left"/>
    </xf>
    <xf numFmtId="0" fontId="27" fillId="34" borderId="23" xfId="0" applyFont="1" applyFill="1" applyBorder="1" applyAlignment="1">
      <alignment horizontal="left"/>
    </xf>
    <xf numFmtId="0" fontId="27" fillId="34" borderId="63" xfId="0" applyFont="1" applyFill="1" applyBorder="1" applyAlignment="1">
      <alignment horizontal="left"/>
    </xf>
    <xf numFmtId="0" fontId="27" fillId="34" borderId="24" xfId="0" applyFont="1" applyFill="1" applyBorder="1" applyAlignment="1">
      <alignment horizontal="left"/>
    </xf>
    <xf numFmtId="2" fontId="27" fillId="34" borderId="27" xfId="0" applyNumberFormat="1" applyFont="1" applyFill="1" applyBorder="1" applyAlignment="1">
      <alignment horizontal="center"/>
    </xf>
    <xf numFmtId="0" fontId="41" fillId="34" borderId="25" xfId="0" applyFont="1" applyFill="1" applyBorder="1" applyAlignment="1">
      <alignment horizontal="left"/>
    </xf>
    <xf numFmtId="0" fontId="27" fillId="34" borderId="24" xfId="0" applyFont="1" applyFill="1" applyBorder="1" applyAlignment="1">
      <alignment/>
    </xf>
    <xf numFmtId="0" fontId="27" fillId="0" borderId="25" xfId="0" applyFont="1" applyBorder="1" applyAlignment="1">
      <alignment horizontal="left"/>
    </xf>
    <xf numFmtId="2" fontId="27" fillId="0" borderId="27" xfId="0" applyNumberFormat="1" applyFont="1" applyFill="1" applyBorder="1" applyAlignment="1">
      <alignment horizontal="center"/>
    </xf>
    <xf numFmtId="0" fontId="42" fillId="34" borderId="76" xfId="0" applyFont="1" applyFill="1" applyBorder="1" applyAlignment="1">
      <alignment horizontal="left"/>
    </xf>
    <xf numFmtId="0" fontId="42" fillId="34" borderId="69" xfId="0" applyFont="1" applyFill="1" applyBorder="1" applyAlignment="1">
      <alignment horizontal="left"/>
    </xf>
    <xf numFmtId="0" fontId="42" fillId="34" borderId="77" xfId="0" applyFont="1" applyFill="1" applyBorder="1" applyAlignment="1">
      <alignment horizontal="left"/>
    </xf>
    <xf numFmtId="0" fontId="42" fillId="34" borderId="56" xfId="0" applyFont="1" applyFill="1" applyBorder="1" applyAlignment="1">
      <alignment horizontal="left"/>
    </xf>
    <xf numFmtId="2" fontId="34" fillId="34" borderId="68" xfId="0" applyNumberFormat="1" applyFont="1" applyFill="1" applyBorder="1" applyAlignment="1">
      <alignment horizontal="center"/>
    </xf>
    <xf numFmtId="2" fontId="34" fillId="34" borderId="51" xfId="0" applyNumberFormat="1" applyFont="1" applyFill="1" applyBorder="1" applyAlignment="1">
      <alignment horizontal="center"/>
    </xf>
    <xf numFmtId="0" fontId="42" fillId="0" borderId="0" xfId="0" applyFont="1" applyFill="1" applyAlignment="1" applyProtection="1">
      <alignment/>
      <protection hidden="1"/>
    </xf>
    <xf numFmtId="0" fontId="42" fillId="0" borderId="0" xfId="0" applyFont="1" applyFill="1" applyAlignment="1">
      <alignment/>
    </xf>
    <xf numFmtId="0" fontId="42" fillId="34" borderId="24" xfId="0" applyFont="1" applyFill="1" applyBorder="1" applyAlignment="1">
      <alignment horizontal="left"/>
    </xf>
    <xf numFmtId="2" fontId="34" fillId="34" borderId="78" xfId="0" applyNumberFormat="1" applyFont="1" applyFill="1" applyBorder="1" applyAlignment="1">
      <alignment horizontal="center"/>
    </xf>
    <xf numFmtId="2" fontId="34" fillId="34" borderId="27" xfId="0" applyNumberFormat="1" applyFont="1" applyFill="1" applyBorder="1" applyAlignment="1">
      <alignment horizontal="center"/>
    </xf>
    <xf numFmtId="0" fontId="42" fillId="34" borderId="52" xfId="0" applyFont="1" applyFill="1" applyBorder="1" applyAlignment="1">
      <alignment horizontal="left"/>
    </xf>
    <xf numFmtId="0" fontId="42" fillId="34" borderId="23" xfId="0" applyFont="1" applyFill="1" applyBorder="1" applyAlignment="1">
      <alignment horizontal="left"/>
    </xf>
    <xf numFmtId="0" fontId="42" fillId="34" borderId="63" xfId="0" applyFont="1" applyFill="1" applyBorder="1" applyAlignment="1">
      <alignment horizontal="left"/>
    </xf>
    <xf numFmtId="0" fontId="31" fillId="0" borderId="24" xfId="0" applyFont="1" applyFill="1" applyBorder="1" applyAlignment="1">
      <alignment horizontal="left"/>
    </xf>
    <xf numFmtId="2" fontId="19" fillId="0" borderId="78" xfId="0" applyNumberFormat="1" applyFont="1" applyFill="1" applyBorder="1" applyAlignment="1">
      <alignment horizontal="center"/>
    </xf>
    <xf numFmtId="2" fontId="19" fillId="0" borderId="27" xfId="0" applyNumberFormat="1" applyFont="1" applyFill="1" applyBorder="1" applyAlignment="1">
      <alignment horizontal="center"/>
    </xf>
    <xf numFmtId="2" fontId="31" fillId="0" borderId="27" xfId="0" applyNumberFormat="1" applyFont="1" applyFill="1" applyBorder="1" applyAlignment="1">
      <alignment horizontal="center"/>
    </xf>
    <xf numFmtId="0" fontId="27" fillId="0" borderId="0" xfId="0" applyFont="1" applyFill="1" applyAlignment="1" applyProtection="1">
      <alignment/>
      <protection hidden="1"/>
    </xf>
    <xf numFmtId="0" fontId="27" fillId="0" borderId="0" xfId="0" applyFont="1" applyFill="1" applyAlignment="1">
      <alignment/>
    </xf>
    <xf numFmtId="0" fontId="31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center"/>
    </xf>
    <xf numFmtId="2" fontId="31" fillId="0" borderId="64" xfId="0" applyNumberFormat="1" applyFont="1" applyFill="1" applyBorder="1" applyAlignment="1">
      <alignment horizontal="center"/>
    </xf>
    <xf numFmtId="0" fontId="43" fillId="0" borderId="60" xfId="0" applyFont="1" applyBorder="1" applyAlignment="1">
      <alignment horizontal="left"/>
    </xf>
    <xf numFmtId="0" fontId="44" fillId="34" borderId="60" xfId="0" applyFont="1" applyFill="1" applyBorder="1" applyAlignment="1">
      <alignment horizontal="left" vertical="top"/>
    </xf>
    <xf numFmtId="2" fontId="27" fillId="0" borderId="30" xfId="0" applyNumberFormat="1" applyFont="1" applyFill="1" applyBorder="1" applyAlignment="1">
      <alignment horizontal="center"/>
    </xf>
    <xf numFmtId="0" fontId="31" fillId="34" borderId="61" xfId="0" applyFont="1" applyFill="1" applyBorder="1" applyAlignment="1">
      <alignment horizontal="left" vertical="top"/>
    </xf>
    <xf numFmtId="0" fontId="31" fillId="34" borderId="10" xfId="0" applyFont="1" applyFill="1" applyBorder="1" applyAlignment="1">
      <alignment horizontal="left" vertical="top"/>
    </xf>
    <xf numFmtId="2" fontId="19" fillId="34" borderId="23" xfId="0" applyNumberFormat="1" applyFont="1" applyFill="1" applyBorder="1" applyAlignment="1">
      <alignment horizontal="center"/>
    </xf>
    <xf numFmtId="2" fontId="19" fillId="34" borderId="45" xfId="0" applyNumberFormat="1" applyFont="1" applyFill="1" applyBorder="1" applyAlignment="1">
      <alignment horizontal="center"/>
    </xf>
    <xf numFmtId="2" fontId="19" fillId="34" borderId="48" xfId="0" applyNumberFormat="1" applyFont="1" applyFill="1" applyBorder="1" applyAlignment="1">
      <alignment horizontal="center"/>
    </xf>
    <xf numFmtId="0" fontId="27" fillId="34" borderId="79" xfId="0" applyFont="1" applyFill="1" applyBorder="1" applyAlignment="1">
      <alignment horizontal="left" vertical="top"/>
    </xf>
    <xf numFmtId="0" fontId="43" fillId="0" borderId="80" xfId="0" applyFont="1" applyBorder="1" applyAlignment="1">
      <alignment horizontal="left"/>
    </xf>
    <xf numFmtId="0" fontId="43" fillId="0" borderId="81" xfId="0" applyFont="1" applyBorder="1" applyAlignment="1">
      <alignment horizontal="left"/>
    </xf>
    <xf numFmtId="0" fontId="44" fillId="34" borderId="29" xfId="0" applyFont="1" applyFill="1" applyBorder="1" applyAlignment="1">
      <alignment horizontal="left" vertical="top"/>
    </xf>
    <xf numFmtId="2" fontId="14" fillId="0" borderId="82" xfId="0" applyNumberFormat="1" applyFont="1" applyFill="1" applyBorder="1" applyAlignment="1">
      <alignment horizontal="center"/>
    </xf>
    <xf numFmtId="2" fontId="14" fillId="0" borderId="80" xfId="0" applyNumberFormat="1" applyFont="1" applyFill="1" applyBorder="1" applyAlignment="1">
      <alignment horizontal="center"/>
    </xf>
    <xf numFmtId="2" fontId="27" fillId="0" borderId="81" xfId="0" applyNumberFormat="1" applyFont="1" applyFill="1" applyBorder="1" applyAlignment="1">
      <alignment horizontal="center"/>
    </xf>
    <xf numFmtId="0" fontId="43" fillId="34" borderId="80" xfId="0" applyFont="1" applyFill="1" applyBorder="1" applyAlignment="1">
      <alignment horizontal="left"/>
    </xf>
    <xf numFmtId="0" fontId="43" fillId="34" borderId="81" xfId="0" applyFont="1" applyFill="1" applyBorder="1" applyAlignment="1">
      <alignment horizontal="left"/>
    </xf>
    <xf numFmtId="2" fontId="14" fillId="34" borderId="82" xfId="0" applyNumberFormat="1" applyFont="1" applyFill="1" applyBorder="1" applyAlignment="1">
      <alignment horizontal="center"/>
    </xf>
    <xf numFmtId="2" fontId="14" fillId="34" borderId="80" xfId="0" applyNumberFormat="1" applyFont="1" applyFill="1" applyBorder="1" applyAlignment="1">
      <alignment horizontal="center"/>
    </xf>
    <xf numFmtId="2" fontId="27" fillId="34" borderId="81" xfId="0" applyNumberFormat="1" applyFont="1" applyFill="1" applyBorder="1" applyAlignment="1">
      <alignment horizontal="center"/>
    </xf>
    <xf numFmtId="0" fontId="27" fillId="33" borderId="79" xfId="0" applyFont="1" applyFill="1" applyBorder="1" applyAlignment="1">
      <alignment horizontal="left" vertical="top"/>
    </xf>
    <xf numFmtId="0" fontId="43" fillId="33" borderId="80" xfId="0" applyFont="1" applyFill="1" applyBorder="1" applyAlignment="1">
      <alignment horizontal="left"/>
    </xf>
    <xf numFmtId="0" fontId="43" fillId="33" borderId="81" xfId="0" applyFont="1" applyFill="1" applyBorder="1" applyAlignment="1">
      <alignment horizontal="left"/>
    </xf>
    <xf numFmtId="0" fontId="44" fillId="33" borderId="29" xfId="0" applyFont="1" applyFill="1" applyBorder="1" applyAlignment="1">
      <alignment horizontal="left" vertical="top"/>
    </xf>
    <xf numFmtId="2" fontId="14" fillId="33" borderId="82" xfId="0" applyNumberFormat="1" applyFont="1" applyFill="1" applyBorder="1" applyAlignment="1">
      <alignment horizontal="center"/>
    </xf>
    <xf numFmtId="2" fontId="14" fillId="33" borderId="80" xfId="0" applyNumberFormat="1" applyFont="1" applyFill="1" applyBorder="1" applyAlignment="1">
      <alignment horizontal="center"/>
    </xf>
    <xf numFmtId="2" fontId="27" fillId="33" borderId="81" xfId="0" applyNumberFormat="1" applyFont="1" applyFill="1" applyBorder="1" applyAlignment="1">
      <alignment horizontal="center"/>
    </xf>
    <xf numFmtId="0" fontId="27" fillId="34" borderId="0" xfId="0" applyFont="1" applyFill="1" applyBorder="1" applyAlignment="1">
      <alignment horizontal="left" vertical="top"/>
    </xf>
    <xf numFmtId="0" fontId="27" fillId="34" borderId="0" xfId="0" applyFont="1" applyFill="1" applyBorder="1" applyAlignment="1" applyProtection="1">
      <alignment/>
      <protection hidden="1"/>
    </xf>
    <xf numFmtId="0" fontId="21" fillId="0" borderId="5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63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2" fontId="14" fillId="0" borderId="78" xfId="0" applyNumberFormat="1" applyFont="1" applyFill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0" fontId="21" fillId="34" borderId="52" xfId="0" applyFont="1" applyFill="1" applyBorder="1" applyAlignment="1">
      <alignment horizontal="left"/>
    </xf>
    <xf numFmtId="0" fontId="27" fillId="34" borderId="26" xfId="0" applyFont="1" applyFill="1" applyBorder="1" applyAlignment="1">
      <alignment horizontal="left"/>
    </xf>
    <xf numFmtId="2" fontId="14" fillId="34" borderId="78" xfId="0" applyNumberFormat="1" applyFont="1" applyFill="1" applyBorder="1" applyAlignment="1">
      <alignment horizontal="center"/>
    </xf>
    <xf numFmtId="49" fontId="21" fillId="34" borderId="63" xfId="0" applyNumberFormat="1" applyFont="1" applyFill="1" applyBorder="1" applyAlignment="1">
      <alignment horizontal="left"/>
    </xf>
    <xf numFmtId="2" fontId="14" fillId="0" borderId="54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21" fillId="34" borderId="78" xfId="0" applyFont="1" applyFill="1" applyBorder="1" applyAlignment="1">
      <alignment horizontal="left"/>
    </xf>
    <xf numFmtId="0" fontId="21" fillId="34" borderId="78" xfId="0" applyFont="1" applyFill="1" applyBorder="1" applyAlignment="1">
      <alignment horizontal="right"/>
    </xf>
    <xf numFmtId="0" fontId="27" fillId="34" borderId="78" xfId="0" applyFont="1" applyFill="1" applyBorder="1" applyAlignment="1">
      <alignment horizontal="left"/>
    </xf>
    <xf numFmtId="2" fontId="14" fillId="34" borderId="78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1" fillId="34" borderId="66" xfId="0" applyFont="1" applyFill="1" applyBorder="1" applyAlignment="1">
      <alignment horizontal="left"/>
    </xf>
    <xf numFmtId="0" fontId="21" fillId="34" borderId="66" xfId="0" applyFont="1" applyFill="1" applyBorder="1" applyAlignment="1">
      <alignment horizontal="right"/>
    </xf>
    <xf numFmtId="0" fontId="27" fillId="34" borderId="32" xfId="0" applyFont="1" applyFill="1" applyBorder="1" applyAlignment="1">
      <alignment horizontal="left"/>
    </xf>
    <xf numFmtId="2" fontId="14" fillId="34" borderId="83" xfId="0" applyNumberFormat="1" applyFont="1" applyFill="1" applyBorder="1" applyAlignment="1">
      <alignment horizontal="center"/>
    </xf>
    <xf numFmtId="0" fontId="21" fillId="34" borderId="37" xfId="0" applyFont="1" applyFill="1" applyBorder="1" applyAlignment="1">
      <alignment horizontal="left"/>
    </xf>
    <xf numFmtId="0" fontId="21" fillId="34" borderId="84" xfId="0" applyFont="1" applyFill="1" applyBorder="1" applyAlignment="1">
      <alignment horizontal="left"/>
    </xf>
    <xf numFmtId="0" fontId="21" fillId="34" borderId="14" xfId="0" applyFont="1" applyFill="1" applyBorder="1" applyAlignment="1">
      <alignment horizontal="left"/>
    </xf>
    <xf numFmtId="0" fontId="27" fillId="34" borderId="62" xfId="0" applyFont="1" applyFill="1" applyBorder="1" applyAlignment="1">
      <alignment horizontal="left"/>
    </xf>
    <xf numFmtId="2" fontId="14" fillId="34" borderId="37" xfId="0" applyNumberFormat="1" applyFont="1" applyFill="1" applyBorder="1" applyAlignment="1">
      <alignment horizontal="center"/>
    </xf>
    <xf numFmtId="2" fontId="14" fillId="34" borderId="84" xfId="0" applyNumberFormat="1" applyFont="1" applyFill="1" applyBorder="1" applyAlignment="1">
      <alignment horizontal="center"/>
    </xf>
    <xf numFmtId="2" fontId="14" fillId="34" borderId="14" xfId="0" applyNumberFormat="1" applyFont="1" applyFill="1" applyBorder="1" applyAlignment="1">
      <alignment horizontal="center"/>
    </xf>
    <xf numFmtId="0" fontId="21" fillId="34" borderId="46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7" fillId="0" borderId="51" xfId="0" applyFont="1" applyFill="1" applyBorder="1" applyAlignment="1">
      <alignment horizontal="left"/>
    </xf>
    <xf numFmtId="2" fontId="14" fillId="0" borderId="46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47" xfId="0" applyNumberFormat="1" applyFont="1" applyFill="1" applyBorder="1" applyAlignment="1">
      <alignment horizontal="center"/>
    </xf>
    <xf numFmtId="0" fontId="27" fillId="0" borderId="27" xfId="0" applyFont="1" applyBorder="1" applyAlignment="1">
      <alignment horizontal="left"/>
    </xf>
    <xf numFmtId="2" fontId="14" fillId="34" borderId="46" xfId="0" applyNumberFormat="1" applyFont="1" applyFill="1" applyBorder="1" applyAlignment="1">
      <alignment horizontal="center"/>
    </xf>
    <xf numFmtId="2" fontId="14" fillId="34" borderId="47" xfId="0" applyNumberFormat="1" applyFont="1" applyFill="1" applyBorder="1" applyAlignment="1">
      <alignment horizontal="center"/>
    </xf>
    <xf numFmtId="0" fontId="21" fillId="0" borderId="46" xfId="0" applyFont="1" applyBorder="1" applyAlignment="1">
      <alignment horizontal="left" vertical="top"/>
    </xf>
    <xf numFmtId="0" fontId="21" fillId="0" borderId="47" xfId="0" applyFont="1" applyBorder="1" applyAlignment="1">
      <alignment horizontal="left"/>
    </xf>
    <xf numFmtId="2" fontId="14" fillId="0" borderId="46" xfId="0" applyNumberFormat="1" applyFont="1" applyFill="1" applyBorder="1" applyAlignment="1">
      <alignment horizontal="center"/>
    </xf>
    <xf numFmtId="2" fontId="14" fillId="0" borderId="47" xfId="0" applyNumberFormat="1" applyFont="1" applyBorder="1" applyAlignment="1">
      <alignment horizontal="center"/>
    </xf>
    <xf numFmtId="0" fontId="21" fillId="0" borderId="46" xfId="0" applyFont="1" applyBorder="1" applyAlignment="1">
      <alignment horizontal="left"/>
    </xf>
    <xf numFmtId="0" fontId="21" fillId="34" borderId="47" xfId="0" applyFont="1" applyFill="1" applyBorder="1" applyAlignment="1">
      <alignment horizontal="left"/>
    </xf>
    <xf numFmtId="0" fontId="27" fillId="34" borderId="27" xfId="0" applyFont="1" applyFill="1" applyBorder="1" applyAlignment="1">
      <alignment horizontal="left"/>
    </xf>
    <xf numFmtId="2" fontId="14" fillId="34" borderId="46" xfId="0" applyNumberFormat="1" applyFont="1" applyFill="1" applyBorder="1" applyAlignment="1">
      <alignment horizontal="center"/>
    </xf>
    <xf numFmtId="0" fontId="34" fillId="33" borderId="27" xfId="0" applyFont="1" applyFill="1" applyBorder="1" applyAlignment="1">
      <alignment horizontal="left"/>
    </xf>
    <xf numFmtId="2" fontId="34" fillId="33" borderId="46" xfId="0" applyNumberFormat="1" applyFont="1" applyFill="1" applyBorder="1" applyAlignment="1">
      <alignment horizontal="center"/>
    </xf>
    <xf numFmtId="2" fontId="34" fillId="33" borderId="23" xfId="0" applyNumberFormat="1" applyFont="1" applyFill="1" applyBorder="1" applyAlignment="1">
      <alignment horizontal="center"/>
    </xf>
    <xf numFmtId="2" fontId="34" fillId="33" borderId="47" xfId="0" applyNumberFormat="1" applyFont="1" applyFill="1" applyBorder="1" applyAlignment="1">
      <alignment horizontal="center"/>
    </xf>
    <xf numFmtId="2" fontId="14" fillId="34" borderId="47" xfId="0" applyNumberFormat="1" applyFont="1" applyFill="1" applyBorder="1" applyAlignment="1">
      <alignment horizontal="center"/>
    </xf>
    <xf numFmtId="0" fontId="23" fillId="0" borderId="26" xfId="0" applyFont="1" applyBorder="1" applyAlignment="1">
      <alignment horizontal="left" vertical="top"/>
    </xf>
    <xf numFmtId="2" fontId="23" fillId="0" borderId="46" xfId="0" applyNumberFormat="1" applyFont="1" applyFill="1" applyBorder="1" applyAlignment="1">
      <alignment horizontal="center"/>
    </xf>
    <xf numFmtId="2" fontId="23" fillId="0" borderId="23" xfId="0" applyNumberFormat="1" applyFont="1" applyFill="1" applyBorder="1" applyAlignment="1">
      <alignment horizontal="center"/>
    </xf>
    <xf numFmtId="2" fontId="23" fillId="0" borderId="47" xfId="0" applyNumberFormat="1" applyFont="1" applyBorder="1" applyAlignment="1">
      <alignment horizontal="center"/>
    </xf>
    <xf numFmtId="0" fontId="14" fillId="0" borderId="30" xfId="0" applyFont="1" applyBorder="1" applyAlignment="1">
      <alignment horizontal="left" vertical="top"/>
    </xf>
    <xf numFmtId="2" fontId="14" fillId="34" borderId="79" xfId="0" applyNumberFormat="1" applyFont="1" applyFill="1" applyBorder="1" applyAlignment="1">
      <alignment horizontal="center" vertical="top"/>
    </xf>
    <xf numFmtId="2" fontId="14" fillId="34" borderId="80" xfId="0" applyNumberFormat="1" applyFont="1" applyFill="1" applyBorder="1" applyAlignment="1">
      <alignment horizontal="center" vertical="top"/>
    </xf>
    <xf numFmtId="2" fontId="14" fillId="34" borderId="81" xfId="0" applyNumberFormat="1" applyFont="1" applyFill="1" applyBorder="1" applyAlignment="1">
      <alignment horizontal="center" vertical="top"/>
    </xf>
    <xf numFmtId="0" fontId="29" fillId="34" borderId="10" xfId="0" applyFont="1" applyFill="1" applyBorder="1" applyAlignment="1">
      <alignment horizontal="center"/>
    </xf>
    <xf numFmtId="0" fontId="14" fillId="0" borderId="30" xfId="0" applyFont="1" applyBorder="1" applyAlignment="1">
      <alignment horizontal="left"/>
    </xf>
    <xf numFmtId="2" fontId="14" fillId="34" borderId="79" xfId="0" applyNumberFormat="1" applyFont="1" applyFill="1" applyBorder="1" applyAlignment="1">
      <alignment horizontal="center"/>
    </xf>
    <xf numFmtId="2" fontId="14" fillId="34" borderId="80" xfId="0" applyNumberFormat="1" applyFont="1" applyFill="1" applyBorder="1" applyAlignment="1">
      <alignment horizontal="center"/>
    </xf>
    <xf numFmtId="2" fontId="14" fillId="34" borderId="81" xfId="0" applyNumberFormat="1" applyFont="1" applyFill="1" applyBorder="1" applyAlignment="1">
      <alignment horizontal="center"/>
    </xf>
    <xf numFmtId="0" fontId="14" fillId="0" borderId="76" xfId="0" applyFont="1" applyBorder="1" applyAlignment="1">
      <alignment horizontal="left"/>
    </xf>
    <xf numFmtId="2" fontId="14" fillId="0" borderId="77" xfId="0" applyNumberFormat="1" applyFont="1" applyFill="1" applyBorder="1" applyAlignment="1">
      <alignment horizontal="center"/>
    </xf>
    <xf numFmtId="2" fontId="14" fillId="0" borderId="48" xfId="0" applyNumberFormat="1" applyFont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14" fillId="0" borderId="82" xfId="0" applyFont="1" applyBorder="1" applyAlignment="1">
      <alignment horizontal="left"/>
    </xf>
    <xf numFmtId="2" fontId="14" fillId="0" borderId="85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60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10" fillId="0" borderId="43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right"/>
    </xf>
    <xf numFmtId="0" fontId="10" fillId="33" borderId="37" xfId="0" applyFont="1" applyFill="1" applyBorder="1" applyAlignment="1">
      <alignment horizontal="center"/>
    </xf>
    <xf numFmtId="0" fontId="8" fillId="33" borderId="8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15" fillId="34" borderId="20" xfId="0" applyFont="1" applyFill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14" fillId="34" borderId="31" xfId="0" applyFont="1" applyFill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1" fillId="34" borderId="46" xfId="0" applyFont="1" applyFill="1" applyBorder="1" applyAlignment="1">
      <alignment/>
    </xf>
    <xf numFmtId="0" fontId="14" fillId="34" borderId="26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24" fillId="34" borderId="23" xfId="0" applyNumberFormat="1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 vertical="top"/>
    </xf>
    <xf numFmtId="0" fontId="14" fillId="34" borderId="23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vertical="top" wrapText="1"/>
    </xf>
    <xf numFmtId="0" fontId="21" fillId="34" borderId="23" xfId="0" applyFont="1" applyFill="1" applyBorder="1" applyAlignment="1">
      <alignment horizontal="left" vertical="top"/>
    </xf>
    <xf numFmtId="0" fontId="25" fillId="0" borderId="39" xfId="0" applyFont="1" applyBorder="1" applyAlignment="1">
      <alignment horizontal="center"/>
    </xf>
    <xf numFmtId="0" fontId="14" fillId="34" borderId="51" xfId="0" applyFont="1" applyFill="1" applyBorder="1" applyAlignment="1">
      <alignment horizontal="left"/>
    </xf>
    <xf numFmtId="0" fontId="28" fillId="0" borderId="27" xfId="0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0" fontId="28" fillId="33" borderId="26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25" fillId="34" borderId="2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/>
    </xf>
    <xf numFmtId="0" fontId="31" fillId="0" borderId="27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27" fillId="0" borderId="45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24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left" vertical="top" wrapText="1"/>
    </xf>
    <xf numFmtId="0" fontId="27" fillId="34" borderId="28" xfId="0" applyFont="1" applyFill="1" applyBorder="1" applyAlignment="1">
      <alignment vertical="top" wrapText="1"/>
    </xf>
    <xf numFmtId="0" fontId="33" fillId="0" borderId="38" xfId="0" applyFont="1" applyBorder="1" applyAlignment="1">
      <alignment horizontal="center"/>
    </xf>
    <xf numFmtId="0" fontId="33" fillId="0" borderId="38" xfId="0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52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0" fontId="25" fillId="0" borderId="29" xfId="0" applyFont="1" applyBorder="1" applyAlignment="1">
      <alignment horizontal="center"/>
    </xf>
    <xf numFmtId="0" fontId="14" fillId="0" borderId="61" xfId="0" applyFont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25" fillId="34" borderId="31" xfId="0" applyFont="1" applyFill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14" fillId="0" borderId="25" xfId="0" applyFont="1" applyBorder="1" applyAlignment="1">
      <alignment horizontal="left" vertical="top"/>
    </xf>
    <xf numFmtId="0" fontId="14" fillId="34" borderId="25" xfId="0" applyFont="1" applyFill="1" applyBorder="1" applyAlignment="1">
      <alignment horizontal="left" vertical="top" wrapText="1"/>
    </xf>
    <xf numFmtId="0" fontId="27" fillId="34" borderId="16" xfId="0" applyNumberFormat="1" applyFont="1" applyFill="1" applyBorder="1" applyAlignment="1">
      <alignment horizontal="left" vertical="top" wrapText="1"/>
    </xf>
    <xf numFmtId="0" fontId="28" fillId="0" borderId="64" xfId="0" applyFont="1" applyFill="1" applyBorder="1" applyAlignment="1">
      <alignment horizontal="center"/>
    </xf>
    <xf numFmtId="0" fontId="28" fillId="34" borderId="23" xfId="0" applyFont="1" applyFill="1" applyBorder="1" applyAlignment="1">
      <alignment horizontal="left"/>
    </xf>
    <xf numFmtId="0" fontId="28" fillId="34" borderId="23" xfId="0" applyFont="1" applyFill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29" xfId="0" applyFont="1" applyBorder="1" applyAlignment="1">
      <alignment vertical="top"/>
    </xf>
    <xf numFmtId="0" fontId="25" fillId="0" borderId="38" xfId="0" applyFont="1" applyFill="1" applyBorder="1" applyAlignment="1">
      <alignment horizontal="center"/>
    </xf>
    <xf numFmtId="0" fontId="34" fillId="0" borderId="27" xfId="0" applyFont="1" applyFill="1" applyBorder="1" applyAlignment="1">
      <alignment vertical="top"/>
    </xf>
    <xf numFmtId="0" fontId="34" fillId="33" borderId="30" xfId="0" applyFont="1" applyFill="1" applyBorder="1" applyAlignment="1">
      <alignment horizontal="left"/>
    </xf>
    <xf numFmtId="0" fontId="14" fillId="0" borderId="60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27" fillId="0" borderId="66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left" vertical="top"/>
    </xf>
    <xf numFmtId="0" fontId="19" fillId="34" borderId="60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34" fillId="34" borderId="26" xfId="0" applyFont="1" applyFill="1" applyBorder="1" applyAlignment="1">
      <alignment horizontal="left"/>
    </xf>
    <xf numFmtId="0" fontId="14" fillId="0" borderId="45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34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3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3" xfId="0" applyFont="1" applyBorder="1" applyAlignment="1">
      <alignment horizontal="left"/>
    </xf>
    <xf numFmtId="0" fontId="14" fillId="34" borderId="23" xfId="0" applyFont="1" applyFill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166" fontId="19" fillId="34" borderId="64" xfId="58" applyFont="1" applyFill="1" applyBorder="1" applyAlignment="1" applyProtection="1">
      <alignment horizontal="left"/>
      <protection/>
    </xf>
    <xf numFmtId="166" fontId="14" fillId="34" borderId="60" xfId="58" applyFont="1" applyFill="1" applyBorder="1" applyAlignment="1" applyProtection="1">
      <alignment horizontal="left" vertical="top"/>
      <protection/>
    </xf>
    <xf numFmtId="166" fontId="14" fillId="34" borderId="26" xfId="58" applyFont="1" applyFill="1" applyBorder="1" applyAlignment="1" applyProtection="1">
      <alignment horizontal="left"/>
      <protection/>
    </xf>
    <xf numFmtId="0" fontId="14" fillId="34" borderId="29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7" fillId="34" borderId="61" xfId="0" applyFont="1" applyFill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42" fillId="34" borderId="25" xfId="0" applyFont="1" applyFill="1" applyBorder="1" applyAlignment="1">
      <alignment horizontal="left"/>
    </xf>
    <xf numFmtId="0" fontId="31" fillId="0" borderId="25" xfId="0" applyFont="1" applyFill="1" applyBorder="1" applyAlignment="1">
      <alignment horizontal="left"/>
    </xf>
    <xf numFmtId="0" fontId="31" fillId="0" borderId="64" xfId="0" applyFont="1" applyFill="1" applyBorder="1" applyAlignment="1">
      <alignment horizontal="center"/>
    </xf>
    <xf numFmtId="0" fontId="43" fillId="0" borderId="60" xfId="0" applyFont="1" applyBorder="1" applyAlignment="1">
      <alignment horizontal="left"/>
    </xf>
    <xf numFmtId="0" fontId="45" fillId="34" borderId="0" xfId="0" applyFont="1" applyFill="1" applyBorder="1" applyAlignment="1">
      <alignment horizontal="center" vertical="top"/>
    </xf>
    <xf numFmtId="0" fontId="21" fillId="34" borderId="52" xfId="0" applyFont="1" applyFill="1" applyBorder="1" applyAlignment="1">
      <alignment horizontal="center"/>
    </xf>
    <xf numFmtId="0" fontId="24" fillId="34" borderId="88" xfId="0" applyNumberFormat="1" applyFont="1" applyFill="1" applyBorder="1" applyAlignment="1">
      <alignment horizontal="left" vertical="top" wrapText="1"/>
    </xf>
    <xf numFmtId="0" fontId="21" fillId="34" borderId="46" xfId="0" applyFont="1" applyFill="1" applyBorder="1" applyAlignment="1">
      <alignment horizontal="center"/>
    </xf>
    <xf numFmtId="0" fontId="34" fillId="33" borderId="26" xfId="0" applyFont="1" applyFill="1" applyBorder="1" applyAlignment="1">
      <alignment horizontal="left"/>
    </xf>
    <xf numFmtId="0" fontId="34" fillId="33" borderId="26" xfId="0" applyFont="1" applyFill="1" applyBorder="1" applyAlignment="1">
      <alignment horizontal="left" vertical="top"/>
    </xf>
    <xf numFmtId="0" fontId="14" fillId="0" borderId="26" xfId="0" applyFont="1" applyBorder="1" applyAlignment="1">
      <alignment horizontal="left"/>
    </xf>
    <xf numFmtId="0" fontId="14" fillId="0" borderId="29" xfId="0" applyFont="1" applyBorder="1" applyAlignment="1">
      <alignment horizontal="left" vertical="top"/>
    </xf>
    <xf numFmtId="0" fontId="14" fillId="0" borderId="4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7"/>
  <sheetViews>
    <sheetView tabSelected="1" zoomScale="70" zoomScaleNormal="70" zoomScalePageLayoutView="0" workbookViewId="0" topLeftCell="A1">
      <selection activeCell="I1" sqref="I1:J16384"/>
    </sheetView>
  </sheetViews>
  <sheetFormatPr defaultColWidth="11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19.33203125" style="1" customWidth="1"/>
    <col min="7" max="7" width="24.5" style="1" customWidth="1"/>
    <col min="8" max="8" width="27.66015625" style="2" customWidth="1"/>
    <col min="9" max="9" width="14.83203125" style="3" hidden="1" customWidth="1"/>
    <col min="10" max="10" width="12.83203125" style="1" hidden="1" customWidth="1"/>
    <col min="11" max="247" width="11" style="1" customWidth="1"/>
  </cols>
  <sheetData>
    <row r="1" spans="1:9" s="6" customFormat="1" ht="24.75" customHeight="1">
      <c r="A1" s="541" t="s">
        <v>0</v>
      </c>
      <c r="B1" s="541"/>
      <c r="C1" s="541"/>
      <c r="D1" s="541"/>
      <c r="E1" s="541"/>
      <c r="F1" s="541"/>
      <c r="G1" s="541"/>
      <c r="H1" s="4"/>
      <c r="I1" s="5"/>
    </row>
    <row r="2" spans="1:7" ht="22.5" customHeight="1">
      <c r="A2" s="542" t="s">
        <v>1</v>
      </c>
      <c r="B2" s="542"/>
      <c r="C2" s="542"/>
      <c r="D2" s="542"/>
      <c r="E2" s="542"/>
      <c r="F2" s="542"/>
      <c r="G2" s="542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543" t="s">
        <v>2</v>
      </c>
      <c r="B4" s="543"/>
      <c r="C4" s="543"/>
      <c r="D4" s="543"/>
      <c r="E4" s="543"/>
      <c r="F4" s="543"/>
      <c r="G4" s="543"/>
    </row>
    <row r="5" spans="1:8" ht="17.25" customHeight="1">
      <c r="A5" s="544" t="s">
        <v>3</v>
      </c>
      <c r="B5" s="544"/>
      <c r="C5" s="544"/>
      <c r="D5" s="544"/>
      <c r="E5" s="544"/>
      <c r="F5" s="544"/>
      <c r="G5" s="544"/>
      <c r="H5" s="544"/>
    </row>
    <row r="6" spans="1:8" ht="17.25" customHeight="1">
      <c r="A6" s="9"/>
      <c r="B6" s="9"/>
      <c r="C6" s="9"/>
      <c r="D6" s="9"/>
      <c r="E6" s="9"/>
      <c r="F6" s="9"/>
      <c r="G6" s="9"/>
      <c r="H6" s="9"/>
    </row>
    <row r="7" spans="1:8" ht="28.5" customHeight="1">
      <c r="A7" s="9"/>
      <c r="B7" s="9"/>
      <c r="C7" s="9"/>
      <c r="D7" s="8" t="s">
        <v>4</v>
      </c>
      <c r="E7" s="9"/>
      <c r="F7" s="9"/>
      <c r="G7" s="9"/>
      <c r="H7" s="9"/>
    </row>
    <row r="8" spans="1:8" ht="17.25" customHeight="1">
      <c r="A8" s="9"/>
      <c r="B8" s="9"/>
      <c r="C8" s="9"/>
      <c r="D8" s="8"/>
      <c r="E8" s="9"/>
      <c r="F8" s="9"/>
      <c r="G8" s="9"/>
      <c r="H8" s="9"/>
    </row>
    <row r="9" spans="1:9" ht="23.25" customHeight="1">
      <c r="A9" s="9"/>
      <c r="B9" s="9"/>
      <c r="C9" s="9"/>
      <c r="D9" s="8" t="s">
        <v>5</v>
      </c>
      <c r="E9" s="9"/>
      <c r="F9" s="9"/>
      <c r="G9" s="9"/>
      <c r="H9" s="9"/>
      <c r="I9" s="10">
        <v>46.5</v>
      </c>
    </row>
    <row r="10" spans="1:8" ht="22.5" customHeight="1">
      <c r="A10" s="9"/>
      <c r="B10" s="9"/>
      <c r="C10" s="9"/>
      <c r="D10" s="8" t="s">
        <v>6</v>
      </c>
      <c r="E10" s="9"/>
      <c r="F10" s="9"/>
      <c r="G10" s="9"/>
      <c r="H10" s="9"/>
    </row>
    <row r="11" spans="1:8" ht="25.5" customHeight="1">
      <c r="A11" s="9"/>
      <c r="B11" s="9"/>
      <c r="C11" s="9"/>
      <c r="D11" s="8" t="s">
        <v>7</v>
      </c>
      <c r="E11" s="9"/>
      <c r="F11" s="9"/>
      <c r="G11" s="9"/>
      <c r="H11" s="9"/>
    </row>
    <row r="12" spans="1:8" ht="25.5" customHeight="1">
      <c r="A12" s="9"/>
      <c r="B12" s="9"/>
      <c r="C12" s="9"/>
      <c r="D12" s="8"/>
      <c r="E12" s="9"/>
      <c r="F12" s="9"/>
      <c r="G12" s="9"/>
      <c r="H12" s="9"/>
    </row>
    <row r="13" spans="1:9" s="12" customFormat="1" ht="17.25" customHeight="1">
      <c r="A13" s="545"/>
      <c r="B13" s="545"/>
      <c r="C13" s="545"/>
      <c r="D13" s="545"/>
      <c r="E13" s="545"/>
      <c r="F13" s="545"/>
      <c r="G13" s="545"/>
      <c r="H13" s="545"/>
      <c r="I13" s="11"/>
    </row>
    <row r="14" spans="1:9" s="19" customFormat="1" ht="16.5" customHeight="1">
      <c r="A14" s="13" t="s">
        <v>8</v>
      </c>
      <c r="B14" s="546" t="s">
        <v>9</v>
      </c>
      <c r="C14" s="546"/>
      <c r="D14" s="546"/>
      <c r="E14" s="14" t="s">
        <v>10</v>
      </c>
      <c r="F14" s="15" t="s">
        <v>11</v>
      </c>
      <c r="G14" s="16" t="s">
        <v>12</v>
      </c>
      <c r="H14" s="17" t="s">
        <v>13</v>
      </c>
      <c r="I14" s="18"/>
    </row>
    <row r="15" spans="1:9" s="19" customFormat="1" ht="27" customHeight="1">
      <c r="A15" s="20" t="s">
        <v>14</v>
      </c>
      <c r="B15" s="547"/>
      <c r="C15" s="547"/>
      <c r="D15" s="547"/>
      <c r="E15" s="21"/>
      <c r="F15" s="22"/>
      <c r="G15" s="23" t="s">
        <v>15</v>
      </c>
      <c r="H15" s="24" t="s">
        <v>16</v>
      </c>
      <c r="I15" s="18"/>
    </row>
    <row r="16" spans="1:9" s="19" customFormat="1" ht="27" customHeight="1">
      <c r="A16" s="25">
        <v>1</v>
      </c>
      <c r="B16" s="548" t="s">
        <v>17</v>
      </c>
      <c r="C16" s="548"/>
      <c r="D16" s="548"/>
      <c r="E16" s="27" t="s">
        <v>18</v>
      </c>
      <c r="F16" s="28"/>
      <c r="G16" s="29"/>
      <c r="H16" s="28"/>
      <c r="I16" s="10">
        <v>46.5</v>
      </c>
    </row>
    <row r="17" spans="1:9" s="19" customFormat="1" ht="51" customHeight="1">
      <c r="A17" s="25"/>
      <c r="B17" s="549"/>
      <c r="C17" s="549"/>
      <c r="D17" s="549"/>
      <c r="E17" s="549"/>
      <c r="F17" s="549"/>
      <c r="G17" s="549"/>
      <c r="H17" s="549"/>
      <c r="I17" s="10"/>
    </row>
    <row r="18" spans="1:9" s="19" customFormat="1" ht="60" customHeight="1">
      <c r="A18" s="30"/>
      <c r="B18" s="26"/>
      <c r="C18" s="26"/>
      <c r="D18" s="550" t="s">
        <v>19</v>
      </c>
      <c r="E18" s="550"/>
      <c r="F18" s="28"/>
      <c r="G18" s="29"/>
      <c r="H18" s="28"/>
      <c r="I18" s="10"/>
    </row>
    <row r="19" spans="1:9" s="19" customFormat="1" ht="60" customHeight="1">
      <c r="A19" s="30">
        <f>IF(F19&lt;&gt;"",MAX(A$1:A18)+1,"")</f>
        <v>2</v>
      </c>
      <c r="B19" s="32" t="s">
        <v>20</v>
      </c>
      <c r="C19" s="32"/>
      <c r="D19" s="33"/>
      <c r="E19" s="34" t="s">
        <v>21</v>
      </c>
      <c r="F19" s="35">
        <v>59</v>
      </c>
      <c r="G19" s="36">
        <v>55</v>
      </c>
      <c r="H19" s="35">
        <v>53.9</v>
      </c>
      <c r="I19" s="10"/>
    </row>
    <row r="20" spans="1:9" s="19" customFormat="1" ht="60" customHeight="1">
      <c r="A20" s="30">
        <f>IF(F20&lt;&gt;"",MAX(A$1:A19)+1,"")</f>
        <v>3</v>
      </c>
      <c r="B20" s="32" t="s">
        <v>22</v>
      </c>
      <c r="C20" s="32"/>
      <c r="D20" s="33"/>
      <c r="E20" s="34" t="s">
        <v>21</v>
      </c>
      <c r="F20" s="35">
        <v>59</v>
      </c>
      <c r="G20" s="36">
        <v>55</v>
      </c>
      <c r="H20" s="35">
        <v>53.9</v>
      </c>
      <c r="I20" s="10"/>
    </row>
    <row r="21" spans="1:9" s="19" customFormat="1" ht="60" customHeight="1">
      <c r="A21" s="30">
        <f>IF(F21&lt;&gt;"",MAX(A$1:A20)+1,"")</f>
        <v>4</v>
      </c>
      <c r="B21" s="32" t="s">
        <v>23</v>
      </c>
      <c r="C21" s="32"/>
      <c r="D21" s="33"/>
      <c r="E21" s="34" t="s">
        <v>21</v>
      </c>
      <c r="F21" s="35">
        <v>99</v>
      </c>
      <c r="G21" s="36">
        <v>94</v>
      </c>
      <c r="H21" s="35">
        <v>91.5</v>
      </c>
      <c r="I21" s="10"/>
    </row>
    <row r="22" spans="1:9" s="19" customFormat="1" ht="60" customHeight="1">
      <c r="A22" s="30">
        <f>IF(F22&lt;&gt;"",MAX(A$1:A21)+1,"")</f>
        <v>5</v>
      </c>
      <c r="B22" s="551" t="s">
        <v>24</v>
      </c>
      <c r="C22" s="551"/>
      <c r="D22" s="551"/>
      <c r="E22" s="38" t="s">
        <v>21</v>
      </c>
      <c r="F22" s="39">
        <v>61</v>
      </c>
      <c r="G22" s="40">
        <v>59</v>
      </c>
      <c r="H22" s="41">
        <v>57.8</v>
      </c>
      <c r="I22" s="10"/>
    </row>
    <row r="23" spans="1:9" s="19" customFormat="1" ht="60" customHeight="1">
      <c r="A23" s="30">
        <f>IF(F23&lt;&gt;"",MAX(A$1:A22)+1,"")</f>
        <v>6</v>
      </c>
      <c r="B23" s="551" t="s">
        <v>25</v>
      </c>
      <c r="C23" s="551"/>
      <c r="D23" s="551"/>
      <c r="E23" s="38" t="s">
        <v>21</v>
      </c>
      <c r="F23" s="39">
        <v>108</v>
      </c>
      <c r="G23" s="40">
        <v>101</v>
      </c>
      <c r="H23" s="41">
        <v>97.2</v>
      </c>
      <c r="I23" s="10"/>
    </row>
    <row r="24" spans="1:9" s="19" customFormat="1" ht="60" customHeight="1">
      <c r="A24" s="30">
        <f>IF(F24&lt;&gt;"",MAX(A$1:A23)+1,"")</f>
        <v>7</v>
      </c>
      <c r="B24" s="551" t="s">
        <v>26</v>
      </c>
      <c r="C24" s="551"/>
      <c r="D24" s="551"/>
      <c r="E24" s="38" t="s">
        <v>21</v>
      </c>
      <c r="F24" s="39">
        <v>151</v>
      </c>
      <c r="G24" s="40">
        <v>142</v>
      </c>
      <c r="H24" s="41">
        <v>135.9</v>
      </c>
      <c r="I24" s="10"/>
    </row>
    <row r="25" spans="1:9" s="19" customFormat="1" ht="60" customHeight="1">
      <c r="A25" s="30">
        <f>IF(F25&lt;&gt;"",MAX(A$1:A24)+1,"")</f>
        <v>8</v>
      </c>
      <c r="B25" s="551" t="s">
        <v>27</v>
      </c>
      <c r="C25" s="551"/>
      <c r="D25" s="551"/>
      <c r="E25" s="38" t="s">
        <v>21</v>
      </c>
      <c r="F25" s="39">
        <v>32</v>
      </c>
      <c r="G25" s="40">
        <v>30</v>
      </c>
      <c r="H25" s="41">
        <v>28.9</v>
      </c>
      <c r="I25" s="10"/>
    </row>
    <row r="26" spans="1:9" s="19" customFormat="1" ht="60" customHeight="1">
      <c r="A26" s="30">
        <f>IF(F26&lt;&gt;"",MAX(A$1:A25)+1,"")</f>
        <v>9</v>
      </c>
      <c r="B26" s="551" t="s">
        <v>28</v>
      </c>
      <c r="C26" s="551"/>
      <c r="D26" s="551"/>
      <c r="E26" s="38" t="s">
        <v>21</v>
      </c>
      <c r="F26" s="39">
        <v>56</v>
      </c>
      <c r="G26" s="40" t="s">
        <v>29</v>
      </c>
      <c r="H26" s="41">
        <v>51.6</v>
      </c>
      <c r="I26" s="10"/>
    </row>
    <row r="27" spans="1:9" s="19" customFormat="1" ht="60" customHeight="1">
      <c r="A27" s="30">
        <f>IF(F27&lt;&gt;"",MAX(A$1:A26)+1,"")</f>
        <v>10</v>
      </c>
      <c r="B27" s="551" t="s">
        <v>30</v>
      </c>
      <c r="C27" s="551"/>
      <c r="D27" s="551"/>
      <c r="E27" s="38" t="s">
        <v>21</v>
      </c>
      <c r="F27" s="39">
        <v>98</v>
      </c>
      <c r="G27" s="40">
        <v>93</v>
      </c>
      <c r="H27" s="41">
        <v>91.7</v>
      </c>
      <c r="I27" s="10"/>
    </row>
    <row r="28" spans="1:9" s="19" customFormat="1" ht="60" customHeight="1">
      <c r="A28" s="30">
        <f>IF(F28&lt;&gt;"",MAX(A$1:A27)+1,"")</f>
        <v>11</v>
      </c>
      <c r="B28" s="552" t="s">
        <v>31</v>
      </c>
      <c r="C28" s="552"/>
      <c r="D28" s="552"/>
      <c r="E28" s="42" t="s">
        <v>21</v>
      </c>
      <c r="F28" s="43">
        <v>172</v>
      </c>
      <c r="G28" s="44">
        <v>168</v>
      </c>
      <c r="H28" s="45">
        <v>163.3</v>
      </c>
      <c r="I28" s="10"/>
    </row>
    <row r="29" spans="1:9" s="19" customFormat="1" ht="60" customHeight="1">
      <c r="A29" s="30">
        <f>IF(F29&lt;&gt;"",MAX(A$1:A28)+1,"")</f>
        <v>12</v>
      </c>
      <c r="B29" s="46" t="s">
        <v>32</v>
      </c>
      <c r="C29" s="46"/>
      <c r="D29" s="46"/>
      <c r="E29" s="34" t="s">
        <v>21</v>
      </c>
      <c r="F29" s="47">
        <v>540</v>
      </c>
      <c r="G29" s="48">
        <v>514</v>
      </c>
      <c r="H29" s="49">
        <v>499</v>
      </c>
      <c r="I29" s="10"/>
    </row>
    <row r="30" spans="1:9" s="19" customFormat="1" ht="60" customHeight="1">
      <c r="A30" s="30">
        <f>IF(F30&lt;&gt;"",MAX(A$1:A29)+1,"")</f>
      </c>
      <c r="B30" s="26"/>
      <c r="C30" s="26"/>
      <c r="D30" s="31"/>
      <c r="E30" s="31"/>
      <c r="F30" s="28"/>
      <c r="G30" s="29"/>
      <c r="H30" s="28"/>
      <c r="I30" s="10"/>
    </row>
    <row r="31" spans="1:9" s="19" customFormat="1" ht="27" customHeight="1">
      <c r="A31" s="30">
        <f>IF(F31&lt;&gt;"",MAX(A$1:A30)+1,"")</f>
        <v>13</v>
      </c>
      <c r="B31" s="26" t="s">
        <v>33</v>
      </c>
      <c r="C31" s="26"/>
      <c r="D31" s="26"/>
      <c r="E31" s="27" t="s">
        <v>34</v>
      </c>
      <c r="F31" s="28">
        <v>59</v>
      </c>
      <c r="G31" s="29">
        <v>58</v>
      </c>
      <c r="H31" s="28">
        <v>55.8</v>
      </c>
      <c r="I31" s="10"/>
    </row>
    <row r="32" spans="1:9" s="19" customFormat="1" ht="45" customHeight="1">
      <c r="A32" s="30">
        <f>IF(F32&lt;&gt;"",MAX(A$1:A31)+1,"")</f>
      </c>
      <c r="B32"/>
      <c r="C32" s="50"/>
      <c r="D32" s="553" t="s">
        <v>35</v>
      </c>
      <c r="E32" s="553"/>
      <c r="F32" s="51"/>
      <c r="G32" s="52"/>
      <c r="H32"/>
      <c r="I32" s="10"/>
    </row>
    <row r="33" spans="1:9" s="19" customFormat="1" ht="45" customHeight="1">
      <c r="A33" s="30">
        <f>IF(F33&lt;&gt;"",MAX(A$1:A32)+1,"")</f>
        <v>14</v>
      </c>
      <c r="B33" s="53" t="s">
        <v>36</v>
      </c>
      <c r="C33" s="50"/>
      <c r="D33" s="54"/>
      <c r="E33" s="55" t="s">
        <v>18</v>
      </c>
      <c r="F33" s="56">
        <v>89</v>
      </c>
      <c r="G33" s="57">
        <v>85</v>
      </c>
      <c r="H33" s="58">
        <v>82.3</v>
      </c>
      <c r="I33" s="10"/>
    </row>
    <row r="34" spans="1:9" s="19" customFormat="1" ht="45" customHeight="1">
      <c r="A34" s="30">
        <f>IF(F34&lt;&gt;"",MAX(A$1:A33)+1,"")</f>
        <v>15</v>
      </c>
      <c r="B34" s="53" t="s">
        <v>37</v>
      </c>
      <c r="C34" s="50"/>
      <c r="D34" s="54"/>
      <c r="E34" s="55" t="s">
        <v>18</v>
      </c>
      <c r="F34" s="56">
        <v>89</v>
      </c>
      <c r="G34" s="57">
        <v>83</v>
      </c>
      <c r="H34" s="58">
        <v>79.9</v>
      </c>
      <c r="I34" s="10"/>
    </row>
    <row r="35" spans="1:9" s="19" customFormat="1" ht="45" customHeight="1">
      <c r="A35" s="30">
        <f>IF(F35&lt;&gt;"",MAX(A$1:A34)+1,"")</f>
        <v>16</v>
      </c>
      <c r="B35" s="53" t="s">
        <v>38</v>
      </c>
      <c r="C35" s="50"/>
      <c r="D35" s="54"/>
      <c r="E35" s="55" t="s">
        <v>18</v>
      </c>
      <c r="F35" s="56">
        <v>69</v>
      </c>
      <c r="G35" s="57">
        <v>64</v>
      </c>
      <c r="H35" s="58">
        <v>62.9</v>
      </c>
      <c r="I35" s="10"/>
    </row>
    <row r="36" spans="1:9" s="19" customFormat="1" ht="45" customHeight="1">
      <c r="A36" s="30">
        <f>IF(F36&lt;&gt;"",MAX(A$1:A35)+1,"")</f>
        <v>17</v>
      </c>
      <c r="B36" s="53" t="s">
        <v>39</v>
      </c>
      <c r="C36" s="50"/>
      <c r="D36" s="59"/>
      <c r="E36" s="55"/>
      <c r="F36" s="56">
        <v>27</v>
      </c>
      <c r="G36" s="57" t="s">
        <v>40</v>
      </c>
      <c r="H36" s="58">
        <v>24.7</v>
      </c>
      <c r="I36" s="10"/>
    </row>
    <row r="37" spans="1:9" s="19" customFormat="1" ht="45" customHeight="1">
      <c r="A37" s="30">
        <f>IF(F37&lt;&gt;"",MAX(A$1:A36)+1,"")</f>
        <v>18</v>
      </c>
      <c r="B37" s="53" t="s">
        <v>41</v>
      </c>
      <c r="C37" s="50"/>
      <c r="D37" s="59"/>
      <c r="E37" s="55" t="s">
        <v>18</v>
      </c>
      <c r="F37" s="56">
        <v>45</v>
      </c>
      <c r="G37" s="57">
        <v>39</v>
      </c>
      <c r="H37" s="58">
        <v>37</v>
      </c>
      <c r="I37" s="10"/>
    </row>
    <row r="38" spans="1:9" s="19" customFormat="1" ht="45" customHeight="1">
      <c r="A38" s="30">
        <f>IF(F38&lt;&gt;"",MAX(A$1:A37)+1,"")</f>
        <v>19</v>
      </c>
      <c r="B38" s="53" t="s">
        <v>42</v>
      </c>
      <c r="C38" s="50"/>
      <c r="D38" s="59"/>
      <c r="E38" s="55" t="s">
        <v>18</v>
      </c>
      <c r="F38" s="56">
        <v>45</v>
      </c>
      <c r="G38" s="57">
        <v>37</v>
      </c>
      <c r="H38" s="58">
        <v>35.9</v>
      </c>
      <c r="I38" s="10"/>
    </row>
    <row r="39" spans="1:9" s="19" customFormat="1" ht="45" customHeight="1">
      <c r="A39" s="30">
        <f>IF(F39&lt;&gt;"",MAX(A$1:A38)+1,"")</f>
        <v>20</v>
      </c>
      <c r="B39" s="53" t="s">
        <v>43</v>
      </c>
      <c r="C39" s="53"/>
      <c r="D39" s="53"/>
      <c r="E39" s="55" t="s">
        <v>18</v>
      </c>
      <c r="F39" s="56">
        <v>40</v>
      </c>
      <c r="G39" s="57"/>
      <c r="H39" s="58"/>
      <c r="I39" s="10"/>
    </row>
    <row r="40" spans="1:9" s="19" customFormat="1" ht="45" customHeight="1">
      <c r="A40" s="30">
        <f>IF(F40&lt;&gt;"",MAX(A$1:A39)+1,"")</f>
        <v>21</v>
      </c>
      <c r="B40" s="53" t="s">
        <v>44</v>
      </c>
      <c r="C40" s="53"/>
      <c r="D40" s="53"/>
      <c r="E40" s="55" t="s">
        <v>18</v>
      </c>
      <c r="F40" s="56">
        <v>36</v>
      </c>
      <c r="G40" s="57"/>
      <c r="H40" s="58"/>
      <c r="I40" s="10"/>
    </row>
    <row r="41" spans="1:9" s="19" customFormat="1" ht="45" customHeight="1">
      <c r="A41" s="30">
        <f>IF(F41&lt;&gt;"",MAX(A$1:A40)+1,"")</f>
        <v>22</v>
      </c>
      <c r="B41" s="53" t="s">
        <v>45</v>
      </c>
      <c r="C41" s="53"/>
      <c r="D41" s="53"/>
      <c r="E41" s="55" t="s">
        <v>18</v>
      </c>
      <c r="F41" s="56">
        <v>115</v>
      </c>
      <c r="G41" s="57">
        <v>103</v>
      </c>
      <c r="H41" s="58">
        <v>105.7</v>
      </c>
      <c r="I41" s="10"/>
    </row>
    <row r="42" spans="1:9" s="62" customFormat="1" ht="61.5" customHeight="1">
      <c r="A42" s="30">
        <f>IF(F42&lt;&gt;"",MAX(A$1:A41)+1,"")</f>
      </c>
      <c r="B42" s="554" t="s">
        <v>46</v>
      </c>
      <c r="C42" s="554"/>
      <c r="D42" s="554"/>
      <c r="E42" s="60"/>
      <c r="F42" s="60"/>
      <c r="G42" s="60"/>
      <c r="H42" s="60"/>
      <c r="I42" s="61"/>
    </row>
    <row r="43" spans="1:9" s="62" customFormat="1" ht="23.25" customHeight="1">
      <c r="A43" s="30">
        <f>IF(F43&lt;&gt;"",MAX(A$1:A42)+1,"")</f>
      </c>
      <c r="B43" s="63"/>
      <c r="C43" s="63"/>
      <c r="D43" s="63"/>
      <c r="E43" s="63"/>
      <c r="F43" s="63"/>
      <c r="G43" s="63"/>
      <c r="H43" s="63"/>
      <c r="I43" s="61"/>
    </row>
    <row r="44" spans="1:9" s="62" customFormat="1" ht="23.25" customHeight="1" hidden="1">
      <c r="A44" s="30">
        <f>IF(F44&lt;&gt;"",MAX(A$1:A43)+1,"")</f>
      </c>
      <c r="B44" s="64" t="s">
        <v>47</v>
      </c>
      <c r="C44" s="65"/>
      <c r="D44" s="66"/>
      <c r="E44" s="67" t="s">
        <v>48</v>
      </c>
      <c r="F44" s="68"/>
      <c r="G44" s="69"/>
      <c r="H44" s="70"/>
      <c r="I44" s="61"/>
    </row>
    <row r="45" spans="1:9" s="62" customFormat="1" ht="23.25" customHeight="1">
      <c r="A45" s="30">
        <f>IF(F45&lt;&gt;"",MAX(A$1:A44)+1,"")</f>
        <v>23</v>
      </c>
      <c r="B45" s="71" t="s">
        <v>49</v>
      </c>
      <c r="C45" s="71"/>
      <c r="D45" s="71"/>
      <c r="E45" s="72" t="s">
        <v>50</v>
      </c>
      <c r="F45" s="57">
        <v>103</v>
      </c>
      <c r="G45" s="41">
        <v>95.7</v>
      </c>
      <c r="H45" s="41">
        <v>92.9</v>
      </c>
      <c r="I45" s="61"/>
    </row>
    <row r="46" spans="1:9" s="62" customFormat="1" ht="23.25" customHeight="1">
      <c r="A46" s="30">
        <f>IF(F46&lt;&gt;"",MAX(A$1:A45)+1,"")</f>
        <v>24</v>
      </c>
      <c r="B46" s="71" t="s">
        <v>51</v>
      </c>
      <c r="C46" s="71"/>
      <c r="D46" s="71"/>
      <c r="E46" s="72" t="s">
        <v>50</v>
      </c>
      <c r="F46" s="57">
        <v>80</v>
      </c>
      <c r="G46" s="41">
        <v>78</v>
      </c>
      <c r="H46" s="41">
        <v>75.9</v>
      </c>
      <c r="I46" s="61"/>
    </row>
    <row r="47" spans="1:9" s="62" customFormat="1" ht="23.25" customHeight="1">
      <c r="A47" s="30">
        <f>IF(F47&lt;&gt;"",MAX(A$1:A46)+1,"")</f>
        <v>25</v>
      </c>
      <c r="B47" s="71" t="s">
        <v>52</v>
      </c>
      <c r="C47" s="71"/>
      <c r="D47" s="71"/>
      <c r="E47" s="72" t="s">
        <v>50</v>
      </c>
      <c r="F47" s="57">
        <v>52</v>
      </c>
      <c r="G47" s="41">
        <v>48</v>
      </c>
      <c r="H47" s="41">
        <v>46.5</v>
      </c>
      <c r="I47" s="61"/>
    </row>
    <row r="48" spans="1:9" s="62" customFormat="1" ht="23.25" customHeight="1">
      <c r="A48" s="30">
        <f>IF(F48&lt;&gt;"",MAX(A$1:A47)+1,"")</f>
        <v>26</v>
      </c>
      <c r="B48" s="73" t="s">
        <v>53</v>
      </c>
      <c r="C48" s="74"/>
      <c r="D48" s="75"/>
      <c r="E48" s="76" t="s">
        <v>50</v>
      </c>
      <c r="F48" s="57">
        <v>49</v>
      </c>
      <c r="G48" s="41">
        <v>46</v>
      </c>
      <c r="H48" s="41">
        <v>44.4</v>
      </c>
      <c r="I48" s="61"/>
    </row>
    <row r="49" spans="1:9" s="62" customFormat="1" ht="23.25" customHeight="1">
      <c r="A49" s="30">
        <f>IF(F49&lt;&gt;"",MAX(A$1:A48)+1,"")</f>
        <v>27</v>
      </c>
      <c r="B49" s="555" t="s">
        <v>54</v>
      </c>
      <c r="C49" s="555"/>
      <c r="D49" s="555"/>
      <c r="E49" s="76" t="s">
        <v>50</v>
      </c>
      <c r="F49" s="57">
        <v>26</v>
      </c>
      <c r="G49" s="41">
        <v>25.5</v>
      </c>
      <c r="H49" s="41">
        <v>23.9</v>
      </c>
      <c r="I49" s="61"/>
    </row>
    <row r="50" spans="1:9" s="62" customFormat="1" ht="23.25" customHeight="1">
      <c r="A50" s="30">
        <f>IF(F50&lt;&gt;"",MAX(A$1:A49)+1,"")</f>
        <v>28</v>
      </c>
      <c r="B50" s="77" t="s">
        <v>55</v>
      </c>
      <c r="C50" s="74"/>
      <c r="D50" s="75"/>
      <c r="E50" s="76" t="s">
        <v>50</v>
      </c>
      <c r="F50" s="57">
        <v>87</v>
      </c>
      <c r="G50" s="41">
        <v>80</v>
      </c>
      <c r="H50" s="41">
        <v>78.5</v>
      </c>
      <c r="I50" s="61"/>
    </row>
    <row r="51" spans="1:9" s="62" customFormat="1" ht="23.25" customHeight="1">
      <c r="A51" s="30">
        <f>IF(F51&lt;&gt;"",MAX(A$1:A50)+1,"")</f>
        <v>29</v>
      </c>
      <c r="B51" s="77" t="s">
        <v>56</v>
      </c>
      <c r="C51" s="74"/>
      <c r="D51" s="75"/>
      <c r="E51" s="76" t="s">
        <v>50</v>
      </c>
      <c r="F51" s="57">
        <v>75</v>
      </c>
      <c r="G51" s="41">
        <v>70</v>
      </c>
      <c r="H51" s="41">
        <v>68.7</v>
      </c>
      <c r="I51" s="61"/>
    </row>
    <row r="52" spans="1:9" s="62" customFormat="1" ht="23.25" customHeight="1">
      <c r="A52" s="30">
        <f>IF(F52&lt;&gt;"",MAX(A$1:A51)+1,"")</f>
        <v>30</v>
      </c>
      <c r="B52" s="77" t="s">
        <v>57</v>
      </c>
      <c r="C52" s="74"/>
      <c r="D52" s="75"/>
      <c r="E52" s="76" t="s">
        <v>50</v>
      </c>
      <c r="F52" s="57">
        <v>75</v>
      </c>
      <c r="G52" s="41">
        <v>70</v>
      </c>
      <c r="H52" s="41">
        <v>68.7</v>
      </c>
      <c r="I52" s="61"/>
    </row>
    <row r="53" spans="1:9" s="62" customFormat="1" ht="23.25" customHeight="1">
      <c r="A53" s="30">
        <f>IF(F53&lt;&gt;"",MAX(A$1:A52)+1,"")</f>
        <v>31</v>
      </c>
      <c r="B53" s="77" t="s">
        <v>58</v>
      </c>
      <c r="C53" s="74"/>
      <c r="D53" s="75"/>
      <c r="E53" s="76" t="s">
        <v>50</v>
      </c>
      <c r="F53" s="57">
        <v>87</v>
      </c>
      <c r="G53" s="41">
        <v>80</v>
      </c>
      <c r="H53" s="41">
        <v>78.9</v>
      </c>
      <c r="I53" s="61"/>
    </row>
    <row r="54" spans="1:9" s="62" customFormat="1" ht="23.25" customHeight="1">
      <c r="A54" s="30">
        <f>IF(F54&lt;&gt;"",MAX(A$1:A53)+1,"")</f>
        <v>32</v>
      </c>
      <c r="B54" s="77" t="s">
        <v>59</v>
      </c>
      <c r="C54" s="78"/>
      <c r="D54" s="79"/>
      <c r="E54" s="76" t="s">
        <v>50</v>
      </c>
      <c r="F54" s="57">
        <v>112</v>
      </c>
      <c r="G54" s="41">
        <v>103</v>
      </c>
      <c r="H54" s="41">
        <v>101.7</v>
      </c>
      <c r="I54" s="61"/>
    </row>
    <row r="55" spans="1:9" s="62" customFormat="1" ht="23.25" customHeight="1">
      <c r="A55" s="30">
        <f>IF(F55&lt;&gt;"",MAX(A$1:A54)+1,"")</f>
        <v>33</v>
      </c>
      <c r="B55" s="80" t="s">
        <v>60</v>
      </c>
      <c r="C55" s="78"/>
      <c r="D55" s="79"/>
      <c r="E55" s="76" t="s">
        <v>50</v>
      </c>
      <c r="F55" s="57">
        <v>112</v>
      </c>
      <c r="G55" s="41">
        <v>103</v>
      </c>
      <c r="H55" s="41">
        <v>101.9</v>
      </c>
      <c r="I55" s="61"/>
    </row>
    <row r="56" spans="1:9" s="62" customFormat="1" ht="23.25" customHeight="1">
      <c r="A56" s="30">
        <f>IF(F56&lt;&gt;"",MAX(A$1:A55)+1,"")</f>
        <v>34</v>
      </c>
      <c r="B56" s="80" t="s">
        <v>61</v>
      </c>
      <c r="C56" s="78"/>
      <c r="D56" s="79"/>
      <c r="E56" s="76" t="s">
        <v>50</v>
      </c>
      <c r="F56" s="57">
        <v>63</v>
      </c>
      <c r="G56" s="41">
        <v>60</v>
      </c>
      <c r="H56" s="41">
        <v>57.7</v>
      </c>
      <c r="I56" s="61"/>
    </row>
    <row r="57" spans="1:9" s="62" customFormat="1" ht="23.25" customHeight="1">
      <c r="A57" s="30">
        <f>IF(F57&lt;&gt;"",MAX(A$1:A56)+1,"")</f>
        <v>35</v>
      </c>
      <c r="B57" s="80" t="s">
        <v>62</v>
      </c>
      <c r="C57" s="78"/>
      <c r="D57" s="79"/>
      <c r="E57" s="76" t="s">
        <v>50</v>
      </c>
      <c r="F57" s="57">
        <v>74</v>
      </c>
      <c r="G57" s="41">
        <v>69</v>
      </c>
      <c r="H57" s="41">
        <v>67.3</v>
      </c>
      <c r="I57" s="61"/>
    </row>
    <row r="58" spans="1:9" s="82" customFormat="1" ht="23.25" customHeight="1">
      <c r="A58" s="30">
        <f>IF(F58&lt;&gt;"",MAX(A$1:A57)+1,"")</f>
        <v>36</v>
      </c>
      <c r="B58" s="80" t="s">
        <v>63</v>
      </c>
      <c r="C58" s="78"/>
      <c r="D58" s="79"/>
      <c r="E58" s="76" t="s">
        <v>50</v>
      </c>
      <c r="F58" s="57">
        <v>58</v>
      </c>
      <c r="G58" s="41"/>
      <c r="H58" s="41"/>
      <c r="I58" s="81"/>
    </row>
    <row r="59" spans="1:9" s="62" customFormat="1" ht="23.25" customHeight="1">
      <c r="A59" s="30">
        <f>IF(F59&lt;&gt;"",MAX(A$1:A58)+1,"")</f>
        <v>37</v>
      </c>
      <c r="B59" s="83" t="s">
        <v>64</v>
      </c>
      <c r="C59" s="84"/>
      <c r="D59" s="85"/>
      <c r="E59" s="86" t="s">
        <v>50</v>
      </c>
      <c r="F59" s="87">
        <v>58</v>
      </c>
      <c r="G59" s="88">
        <v>51</v>
      </c>
      <c r="H59" s="88">
        <v>48.9</v>
      </c>
      <c r="I59" s="61"/>
    </row>
    <row r="60" spans="1:9" s="62" customFormat="1" ht="23.25" customHeight="1">
      <c r="A60" s="30">
        <f>IF(F60&lt;&gt;"",MAX(A$1:A59)+1,"")</f>
        <v>38</v>
      </c>
      <c r="B60" s="80" t="s">
        <v>65</v>
      </c>
      <c r="C60" s="78"/>
      <c r="D60" s="79"/>
      <c r="E60" s="76" t="s">
        <v>50</v>
      </c>
      <c r="F60" s="57">
        <v>55</v>
      </c>
      <c r="G60" s="41">
        <v>49</v>
      </c>
      <c r="H60" s="41">
        <v>47.5</v>
      </c>
      <c r="I60" s="61"/>
    </row>
    <row r="61" spans="1:9" s="62" customFormat="1" ht="23.25" customHeight="1">
      <c r="A61" s="30">
        <f>IF(F61&lt;&gt;"",MAX(A$1:A60)+1,"")</f>
        <v>39</v>
      </c>
      <c r="B61" s="556" t="s">
        <v>66</v>
      </c>
      <c r="C61" s="556"/>
      <c r="D61" s="556"/>
      <c r="E61" s="76" t="s">
        <v>50</v>
      </c>
      <c r="F61" s="57">
        <v>56</v>
      </c>
      <c r="G61" s="41" t="s">
        <v>29</v>
      </c>
      <c r="H61" s="41">
        <v>50.6</v>
      </c>
      <c r="I61" s="61"/>
    </row>
    <row r="62" spans="1:9" s="62" customFormat="1" ht="23.25" customHeight="1">
      <c r="A62" s="30">
        <f>IF(F62&lt;&gt;"",MAX(A$1:A61)+1,"")</f>
        <v>40</v>
      </c>
      <c r="B62" s="556" t="s">
        <v>67</v>
      </c>
      <c r="C62" s="556"/>
      <c r="D62" s="556"/>
      <c r="E62" s="76" t="s">
        <v>50</v>
      </c>
      <c r="F62" s="57">
        <v>56</v>
      </c>
      <c r="G62" s="41" t="s">
        <v>29</v>
      </c>
      <c r="H62" s="41">
        <v>51.1</v>
      </c>
      <c r="I62" s="61"/>
    </row>
    <row r="63" spans="1:9" s="62" customFormat="1" ht="23.25" customHeight="1">
      <c r="A63" s="30">
        <f>IF(F63&lt;&gt;"",MAX(A$1:A62)+1,"")</f>
        <v>41</v>
      </c>
      <c r="B63" s="556" t="s">
        <v>68</v>
      </c>
      <c r="C63" s="556"/>
      <c r="D63" s="556"/>
      <c r="E63" s="76" t="s">
        <v>50</v>
      </c>
      <c r="F63" s="57">
        <v>47</v>
      </c>
      <c r="G63" s="41">
        <v>41</v>
      </c>
      <c r="H63" s="41">
        <v>40.4</v>
      </c>
      <c r="I63" s="61"/>
    </row>
    <row r="64" spans="1:9" s="62" customFormat="1" ht="23.25" customHeight="1">
      <c r="A64" s="30">
        <f>IF(F64&lt;&gt;"",MAX(A$1:A63)+1,"")</f>
        <v>42</v>
      </c>
      <c r="B64" s="556" t="s">
        <v>69</v>
      </c>
      <c r="C64" s="556"/>
      <c r="D64" s="556"/>
      <c r="E64" s="76" t="s">
        <v>50</v>
      </c>
      <c r="F64" s="57">
        <v>47</v>
      </c>
      <c r="G64" s="41">
        <v>41</v>
      </c>
      <c r="H64" s="41">
        <v>40.9</v>
      </c>
      <c r="I64" s="61"/>
    </row>
    <row r="65" spans="1:9" s="62" customFormat="1" ht="23.25" customHeight="1">
      <c r="A65" s="30">
        <f>IF(F65&lt;&gt;"",MAX(A$1:A64)+1,"")</f>
        <v>43</v>
      </c>
      <c r="B65" s="77" t="s">
        <v>70</v>
      </c>
      <c r="C65" s="89"/>
      <c r="D65" s="90"/>
      <c r="E65" s="76" t="s">
        <v>50</v>
      </c>
      <c r="F65" s="57">
        <v>73</v>
      </c>
      <c r="G65" s="91">
        <v>67</v>
      </c>
      <c r="H65" s="41">
        <v>65.4</v>
      </c>
      <c r="I65" s="61"/>
    </row>
    <row r="66" spans="1:9" s="62" customFormat="1" ht="23.25" customHeight="1">
      <c r="A66" s="30">
        <f>IF(F66&lt;&gt;"",MAX(A$1:A65)+1,"")</f>
        <v>44</v>
      </c>
      <c r="B66" s="77" t="s">
        <v>71</v>
      </c>
      <c r="C66" s="89"/>
      <c r="D66" s="90"/>
      <c r="E66" s="76"/>
      <c r="F66" s="57">
        <v>46</v>
      </c>
      <c r="G66" s="91">
        <v>43</v>
      </c>
      <c r="H66" s="41">
        <v>41.6</v>
      </c>
      <c r="I66" s="61"/>
    </row>
    <row r="67" spans="1:9" s="62" customFormat="1" ht="23.25" customHeight="1">
      <c r="A67" s="30">
        <f>IF(F67&lt;&gt;"",MAX(A$1:A66)+1,"")</f>
        <v>45</v>
      </c>
      <c r="B67" s="556" t="s">
        <v>72</v>
      </c>
      <c r="C67" s="556"/>
      <c r="D67" s="556"/>
      <c r="E67" s="76" t="s">
        <v>50</v>
      </c>
      <c r="F67" s="57">
        <v>59</v>
      </c>
      <c r="G67" s="41">
        <v>50</v>
      </c>
      <c r="H67" s="41">
        <v>48.5</v>
      </c>
      <c r="I67" s="61"/>
    </row>
    <row r="68" spans="1:9" s="62" customFormat="1" ht="23.25" customHeight="1">
      <c r="A68" s="30">
        <f>IF(F68&lt;&gt;"",MAX(A$1:A67)+1,"")</f>
        <v>46</v>
      </c>
      <c r="B68" s="556" t="s">
        <v>73</v>
      </c>
      <c r="C68" s="556"/>
      <c r="D68" s="556"/>
      <c r="E68" s="76" t="s">
        <v>50</v>
      </c>
      <c r="F68" s="57">
        <v>73</v>
      </c>
      <c r="G68" s="41">
        <v>68</v>
      </c>
      <c r="H68" s="41">
        <v>66.5</v>
      </c>
      <c r="I68" s="61"/>
    </row>
    <row r="69" spans="1:9" s="62" customFormat="1" ht="23.25" customHeight="1">
      <c r="A69" s="30">
        <f>IF(F69&lt;&gt;"",MAX(A$1:A68)+1,"")</f>
        <v>47</v>
      </c>
      <c r="B69" s="556" t="s">
        <v>74</v>
      </c>
      <c r="C69" s="556"/>
      <c r="D69" s="556"/>
      <c r="E69" s="72" t="s">
        <v>50</v>
      </c>
      <c r="F69" s="57">
        <v>55</v>
      </c>
      <c r="G69" s="41">
        <v>52</v>
      </c>
      <c r="H69" s="41">
        <v>49.9</v>
      </c>
      <c r="I69" s="61"/>
    </row>
    <row r="70" spans="1:9" s="96" customFormat="1" ht="23.25" customHeight="1">
      <c r="A70" s="30">
        <f>IF(F70&lt;&gt;"",MAX(A$1:A69)+1,"")</f>
      </c>
      <c r="B70" s="92"/>
      <c r="C70" s="93"/>
      <c r="D70" s="557" t="s">
        <v>75</v>
      </c>
      <c r="E70" s="557"/>
      <c r="F70" s="557"/>
      <c r="G70" s="94"/>
      <c r="H70" s="94"/>
      <c r="I70" s="95"/>
    </row>
    <row r="71" spans="1:9" s="96" customFormat="1" ht="23.25" customHeight="1" hidden="1">
      <c r="A71" s="30">
        <f>IF(F71&lt;&gt;"",MAX(A$1:A70)+1,"")</f>
      </c>
      <c r="B71" s="97"/>
      <c r="C71" s="97"/>
      <c r="D71" s="97"/>
      <c r="E71" s="97"/>
      <c r="F71" s="97"/>
      <c r="G71" s="97"/>
      <c r="H71" s="97"/>
      <c r="I71" s="95"/>
    </row>
    <row r="72" spans="1:9" s="96" customFormat="1" ht="3.75" customHeight="1" hidden="1">
      <c r="A72" s="30">
        <f>IF(F72&lt;&gt;"",MAX(A$1:A71)+1,"")</f>
      </c>
      <c r="B72" s="97"/>
      <c r="C72" s="97"/>
      <c r="D72" s="97"/>
      <c r="E72" s="97"/>
      <c r="F72" s="97"/>
      <c r="G72" s="97"/>
      <c r="H72" s="97"/>
      <c r="I72" s="95"/>
    </row>
    <row r="73" spans="1:9" s="96" customFormat="1" ht="23.25" customHeight="1">
      <c r="A73" s="30">
        <f>IF(F73&lt;&gt;"",MAX(A$1:A72)+1,"")</f>
      </c>
      <c r="B73" s="97"/>
      <c r="C73" s="97"/>
      <c r="D73" s="97"/>
      <c r="E73" s="97"/>
      <c r="F73" s="97"/>
      <c r="G73" s="97"/>
      <c r="H73" s="97"/>
      <c r="I73" s="95"/>
    </row>
    <row r="74" spans="1:9" s="96" customFormat="1" ht="23.25" customHeight="1">
      <c r="A74" s="30">
        <f>IF(F74&lt;&gt;"",MAX(A$1:A73)+1,"")</f>
        <v>48</v>
      </c>
      <c r="B74" s="558" t="s">
        <v>76</v>
      </c>
      <c r="C74" s="558"/>
      <c r="D74" s="558"/>
      <c r="E74" s="98" t="s">
        <v>77</v>
      </c>
      <c r="F74" s="99">
        <v>116</v>
      </c>
      <c r="G74" s="99">
        <v>112</v>
      </c>
      <c r="H74" s="99">
        <v>109.9</v>
      </c>
      <c r="I74" s="95"/>
    </row>
    <row r="75" spans="1:9" s="96" customFormat="1" ht="23.25" customHeight="1">
      <c r="A75" s="30">
        <f>IF(F75&lt;&gt;"",MAX(A$1:A74)+1,"")</f>
        <v>49</v>
      </c>
      <c r="B75" s="98" t="s">
        <v>78</v>
      </c>
      <c r="C75" s="98"/>
      <c r="D75" s="98"/>
      <c r="E75" s="98" t="s">
        <v>77</v>
      </c>
      <c r="F75" s="99">
        <v>76</v>
      </c>
      <c r="G75" s="99">
        <v>74</v>
      </c>
      <c r="H75" s="99">
        <v>71.9</v>
      </c>
      <c r="I75" s="95"/>
    </row>
    <row r="76" spans="1:9" s="96" customFormat="1" ht="23.25" customHeight="1">
      <c r="A76" s="30">
        <f>IF(F76&lt;&gt;"",MAX(A$1:A75)+1,"")</f>
        <v>50</v>
      </c>
      <c r="B76" s="559" t="s">
        <v>79</v>
      </c>
      <c r="C76" s="559"/>
      <c r="D76" s="559"/>
      <c r="E76" s="100" t="s">
        <v>77</v>
      </c>
      <c r="F76" s="99">
        <v>40</v>
      </c>
      <c r="G76" s="99">
        <v>39</v>
      </c>
      <c r="H76" s="99">
        <v>37.9</v>
      </c>
      <c r="I76" s="95"/>
    </row>
    <row r="77" spans="1:9" s="96" customFormat="1" ht="23.25" customHeight="1">
      <c r="A77" s="30">
        <f>IF(F77&lt;&gt;"",MAX(A$1:A76)+1,"")</f>
        <v>51</v>
      </c>
      <c r="B77" s="559" t="s">
        <v>80</v>
      </c>
      <c r="C77" s="559"/>
      <c r="D77" s="559"/>
      <c r="E77" s="100" t="s">
        <v>77</v>
      </c>
      <c r="F77" s="99">
        <v>40</v>
      </c>
      <c r="G77" s="99">
        <v>39</v>
      </c>
      <c r="H77" s="99">
        <v>37.9</v>
      </c>
      <c r="I77" s="95"/>
    </row>
    <row r="78" spans="1:9" s="96" customFormat="1" ht="23.25" customHeight="1">
      <c r="A78" s="30">
        <f>IF(F78&lt;&gt;"",MAX(A$1:A77)+1,"")</f>
        <v>52</v>
      </c>
      <c r="B78" s="559" t="s">
        <v>81</v>
      </c>
      <c r="C78" s="559"/>
      <c r="D78" s="559"/>
      <c r="E78" s="101" t="s">
        <v>77</v>
      </c>
      <c r="F78" s="99">
        <v>55</v>
      </c>
      <c r="G78" s="99" t="s">
        <v>29</v>
      </c>
      <c r="H78" s="99">
        <v>52.3</v>
      </c>
      <c r="I78" s="95"/>
    </row>
    <row r="79" spans="1:9" s="96" customFormat="1" ht="23.25" customHeight="1">
      <c r="A79" s="30">
        <f>IF(F79&lt;&gt;"",MAX(A$1:A78)+1,"")</f>
        <v>53</v>
      </c>
      <c r="B79" s="559" t="s">
        <v>82</v>
      </c>
      <c r="C79" s="559"/>
      <c r="D79" s="559"/>
      <c r="E79" s="101" t="s">
        <v>77</v>
      </c>
      <c r="F79" s="99">
        <v>114</v>
      </c>
      <c r="G79" s="99">
        <v>105.9</v>
      </c>
      <c r="H79" s="99">
        <v>102.8</v>
      </c>
      <c r="I79" s="95"/>
    </row>
    <row r="80" spans="1:9" s="96" customFormat="1" ht="23.25" customHeight="1">
      <c r="A80" s="30">
        <f>IF(F80&lt;&gt;"",MAX(A$1:A79)+1,"")</f>
        <v>54</v>
      </c>
      <c r="B80" s="559" t="s">
        <v>83</v>
      </c>
      <c r="C80" s="559"/>
      <c r="D80" s="559"/>
      <c r="E80" s="101" t="s">
        <v>77</v>
      </c>
      <c r="F80" s="99">
        <v>140</v>
      </c>
      <c r="G80" s="99">
        <v>135</v>
      </c>
      <c r="H80" s="99">
        <v>131.5</v>
      </c>
      <c r="I80" s="95"/>
    </row>
    <row r="81" spans="1:9" s="96" customFormat="1" ht="23.25" customHeight="1">
      <c r="A81" s="30">
        <f>IF(F81&lt;&gt;"",MAX(A$1:A80)+1,"")</f>
        <v>55</v>
      </c>
      <c r="B81" s="559" t="s">
        <v>84</v>
      </c>
      <c r="C81" s="559"/>
      <c r="D81" s="559"/>
      <c r="E81" s="101" t="s">
        <v>77</v>
      </c>
      <c r="F81" s="99">
        <v>103</v>
      </c>
      <c r="G81" s="99">
        <v>97</v>
      </c>
      <c r="H81" s="99">
        <v>95.9</v>
      </c>
      <c r="I81" s="95"/>
    </row>
    <row r="82" spans="1:9" s="96" customFormat="1" ht="23.25" customHeight="1">
      <c r="A82" s="30">
        <f>IF(F82&lt;&gt;"",MAX(A$1:A81)+1,"")</f>
        <v>56</v>
      </c>
      <c r="B82" s="560" t="s">
        <v>85</v>
      </c>
      <c r="C82" s="560"/>
      <c r="D82" s="560"/>
      <c r="E82" s="103" t="s">
        <v>77</v>
      </c>
      <c r="F82" s="99">
        <v>80</v>
      </c>
      <c r="G82" s="99">
        <v>73.4</v>
      </c>
      <c r="H82" s="104">
        <v>69</v>
      </c>
      <c r="I82" s="95"/>
    </row>
    <row r="83" spans="1:9" s="96" customFormat="1" ht="23.25" customHeight="1">
      <c r="A83" s="30">
        <f>IF(F83&lt;&gt;"",MAX(A$1:A82)+1,"")</f>
        <v>57</v>
      </c>
      <c r="B83" s="561" t="s">
        <v>86</v>
      </c>
      <c r="C83" s="561"/>
      <c r="D83" s="561"/>
      <c r="E83" s="105" t="s">
        <v>77</v>
      </c>
      <c r="F83" s="99">
        <v>53</v>
      </c>
      <c r="G83" s="99">
        <v>51</v>
      </c>
      <c r="H83" s="104">
        <v>49.9</v>
      </c>
      <c r="I83" s="95"/>
    </row>
    <row r="84" spans="1:9" s="96" customFormat="1" ht="23.25" customHeight="1">
      <c r="A84" s="30">
        <f>IF(F84&lt;&gt;"",MAX(A$1:A83)+1,"")</f>
        <v>58</v>
      </c>
      <c r="B84" s="560" t="s">
        <v>87</v>
      </c>
      <c r="C84" s="560"/>
      <c r="D84" s="560"/>
      <c r="E84" s="103" t="s">
        <v>77</v>
      </c>
      <c r="F84" s="99">
        <v>104</v>
      </c>
      <c r="G84" s="99">
        <v>97</v>
      </c>
      <c r="H84" s="104">
        <v>95.2</v>
      </c>
      <c r="I84" s="95"/>
    </row>
    <row r="85" spans="1:9" s="96" customFormat="1" ht="23.25" customHeight="1">
      <c r="A85" s="30">
        <f>IF(F85&lt;&gt;"",MAX(A$1:A84)+1,"")</f>
        <v>59</v>
      </c>
      <c r="B85" s="102" t="s">
        <v>88</v>
      </c>
      <c r="C85" s="102"/>
      <c r="D85" s="102"/>
      <c r="E85" s="103" t="s">
        <v>77</v>
      </c>
      <c r="F85" s="99">
        <v>79</v>
      </c>
      <c r="G85" s="99">
        <v>72.4</v>
      </c>
      <c r="H85" s="104">
        <v>69.6</v>
      </c>
      <c r="I85" s="95"/>
    </row>
    <row r="86" spans="1:9" s="96" customFormat="1" ht="23.25" customHeight="1">
      <c r="A86" s="30">
        <f>IF(F86&lt;&gt;"",MAX(A$1:A85)+1,"")</f>
        <v>60</v>
      </c>
      <c r="B86" s="102" t="s">
        <v>89</v>
      </c>
      <c r="C86" s="102"/>
      <c r="D86" s="102"/>
      <c r="E86" s="103" t="s">
        <v>77</v>
      </c>
      <c r="F86" s="99">
        <v>131</v>
      </c>
      <c r="G86" s="99">
        <v>126</v>
      </c>
      <c r="H86" s="104">
        <v>122.4</v>
      </c>
      <c r="I86" s="95"/>
    </row>
    <row r="87" spans="1:9" s="96" customFormat="1" ht="23.25" customHeight="1">
      <c r="A87" s="30">
        <f>IF(F87&lt;&gt;"",MAX(A$1:A86)+1,"")</f>
        <v>61</v>
      </c>
      <c r="B87" s="562" t="s">
        <v>90</v>
      </c>
      <c r="C87" s="562"/>
      <c r="D87" s="562"/>
      <c r="E87" s="103" t="s">
        <v>77</v>
      </c>
      <c r="F87" s="99">
        <v>37</v>
      </c>
      <c r="G87" s="99">
        <v>34</v>
      </c>
      <c r="H87" s="104">
        <v>33.3</v>
      </c>
      <c r="I87" s="95"/>
    </row>
    <row r="88" spans="1:9" s="96" customFormat="1" ht="23.25" customHeight="1">
      <c r="A88" s="30">
        <f>IF(F88&lt;&gt;"",MAX(A$1:A87)+1,"")</f>
        <v>62</v>
      </c>
      <c r="B88" s="562" t="s">
        <v>91</v>
      </c>
      <c r="C88" s="562"/>
      <c r="D88" s="562"/>
      <c r="E88" s="103" t="s">
        <v>77</v>
      </c>
      <c r="F88" s="99">
        <v>33</v>
      </c>
      <c r="G88" s="99">
        <v>31.5</v>
      </c>
      <c r="H88" s="104">
        <v>30.8</v>
      </c>
      <c r="I88" s="95"/>
    </row>
    <row r="89" spans="1:9" s="96" customFormat="1" ht="23.25" customHeight="1">
      <c r="A89" s="30">
        <f>IF(F89&lt;&gt;"",MAX(A$1:A88)+1,"")</f>
        <v>63</v>
      </c>
      <c r="B89" s="563" t="s">
        <v>92</v>
      </c>
      <c r="C89" s="563"/>
      <c r="D89" s="563"/>
      <c r="E89" s="105" t="s">
        <v>77</v>
      </c>
      <c r="F89" s="99">
        <v>34</v>
      </c>
      <c r="G89" s="99">
        <v>33</v>
      </c>
      <c r="H89" s="104">
        <v>31.9</v>
      </c>
      <c r="I89" s="95"/>
    </row>
    <row r="90" spans="1:9" s="96" customFormat="1" ht="23.25" customHeight="1">
      <c r="A90" s="30">
        <f>IF(F90&lt;&gt;"",MAX(A$1:A89)+1,"")</f>
        <v>64</v>
      </c>
      <c r="B90" s="562" t="s">
        <v>93</v>
      </c>
      <c r="C90" s="562"/>
      <c r="D90" s="562"/>
      <c r="E90" s="103" t="s">
        <v>77</v>
      </c>
      <c r="F90" s="99">
        <v>37</v>
      </c>
      <c r="G90" s="99">
        <v>36</v>
      </c>
      <c r="H90" s="104">
        <v>34.8</v>
      </c>
      <c r="I90" s="95"/>
    </row>
    <row r="91" spans="1:9" s="96" customFormat="1" ht="23.25" customHeight="1">
      <c r="A91" s="30">
        <f>IF(F91&lt;&gt;"",MAX(A$1:A90)+1,"")</f>
        <v>65</v>
      </c>
      <c r="B91" s="106" t="s">
        <v>94</v>
      </c>
      <c r="C91" s="106"/>
      <c r="D91" s="106"/>
      <c r="E91" s="103" t="s">
        <v>77</v>
      </c>
      <c r="F91" s="99">
        <v>52</v>
      </c>
      <c r="G91" s="99">
        <v>48</v>
      </c>
      <c r="H91" s="104">
        <v>46.9</v>
      </c>
      <c r="I91" s="95"/>
    </row>
    <row r="92" spans="1:9" s="96" customFormat="1" ht="23.25" customHeight="1">
      <c r="A92" s="30">
        <f>IF(F92&lt;&gt;"",MAX(A$1:A91)+1,"")</f>
        <v>66</v>
      </c>
      <c r="B92" s="107" t="s">
        <v>95</v>
      </c>
      <c r="C92" s="107"/>
      <c r="D92" s="107"/>
      <c r="E92" s="105" t="s">
        <v>77</v>
      </c>
      <c r="F92" s="108">
        <v>50</v>
      </c>
      <c r="G92" s="108">
        <v>49</v>
      </c>
      <c r="H92" s="108">
        <v>47.8</v>
      </c>
      <c r="I92" s="95"/>
    </row>
    <row r="93" spans="1:9" s="96" customFormat="1" ht="23.25" customHeight="1">
      <c r="A93" s="30">
        <f>IF(F93&lt;&gt;"",MAX(A$1:A92)+1,"")</f>
        <v>67</v>
      </c>
      <c r="B93" s="107" t="s">
        <v>96</v>
      </c>
      <c r="C93" s="107"/>
      <c r="D93" s="107"/>
      <c r="E93" s="105" t="s">
        <v>77</v>
      </c>
      <c r="F93" s="108">
        <v>44</v>
      </c>
      <c r="G93" s="108"/>
      <c r="H93" s="108"/>
      <c r="I93" s="95"/>
    </row>
    <row r="94" spans="1:9" s="96" customFormat="1" ht="23.25" customHeight="1">
      <c r="A94" s="30">
        <f>IF(F94&lt;&gt;"",MAX(A$1:A93)+1,"")</f>
        <v>68</v>
      </c>
      <c r="B94" s="564" t="s">
        <v>97</v>
      </c>
      <c r="C94" s="564"/>
      <c r="D94" s="564"/>
      <c r="E94" s="103" t="s">
        <v>77</v>
      </c>
      <c r="F94" s="99">
        <v>50</v>
      </c>
      <c r="G94" s="99">
        <v>49</v>
      </c>
      <c r="H94" s="104">
        <v>47.7</v>
      </c>
      <c r="I94" s="95"/>
    </row>
    <row r="95" spans="1:9" s="96" customFormat="1" ht="23.25" customHeight="1">
      <c r="A95" s="30">
        <f>IF(F95&lt;&gt;"",MAX(A$1:A94)+1,"")</f>
        <v>69</v>
      </c>
      <c r="B95" s="564" t="s">
        <v>98</v>
      </c>
      <c r="C95" s="564"/>
      <c r="D95" s="564"/>
      <c r="E95" s="103" t="s">
        <v>77</v>
      </c>
      <c r="F95" s="99">
        <v>50</v>
      </c>
      <c r="G95" s="99">
        <v>49</v>
      </c>
      <c r="H95" s="104">
        <v>47.7</v>
      </c>
      <c r="I95" s="95"/>
    </row>
    <row r="96" spans="1:9" s="96" customFormat="1" ht="23.25" customHeight="1">
      <c r="A96" s="30">
        <f>IF(F96&lt;&gt;"",MAX(A$1:A95)+1,"")</f>
        <v>70</v>
      </c>
      <c r="B96" s="564" t="s">
        <v>99</v>
      </c>
      <c r="C96" s="564"/>
      <c r="D96" s="564"/>
      <c r="E96" s="103" t="s">
        <v>77</v>
      </c>
      <c r="F96" s="99">
        <v>50</v>
      </c>
      <c r="G96" s="99">
        <v>49</v>
      </c>
      <c r="H96" s="104">
        <v>47.7</v>
      </c>
      <c r="I96" s="95"/>
    </row>
    <row r="97" spans="1:9" s="96" customFormat="1" ht="23.25" customHeight="1">
      <c r="A97" s="30">
        <f>IF(F97&lt;&gt;"",MAX(A$1:A96)+1,"")</f>
        <v>71</v>
      </c>
      <c r="B97" s="564" t="s">
        <v>100</v>
      </c>
      <c r="C97" s="564"/>
      <c r="D97" s="564"/>
      <c r="E97" s="103" t="s">
        <v>77</v>
      </c>
      <c r="F97" s="99">
        <v>50</v>
      </c>
      <c r="G97" s="99">
        <v>49</v>
      </c>
      <c r="H97" s="104">
        <v>47.7</v>
      </c>
      <c r="I97" s="95"/>
    </row>
    <row r="98" spans="1:9" s="96" customFormat="1" ht="23.25" customHeight="1">
      <c r="A98" s="30">
        <f>IF(F98&lt;&gt;"",MAX(A$1:A97)+1,"")</f>
        <v>72</v>
      </c>
      <c r="B98" s="564" t="s">
        <v>101</v>
      </c>
      <c r="C98" s="564"/>
      <c r="D98" s="564"/>
      <c r="E98" s="103" t="s">
        <v>77</v>
      </c>
      <c r="F98" s="99">
        <v>50</v>
      </c>
      <c r="G98" s="99">
        <v>48</v>
      </c>
      <c r="H98" s="104">
        <v>46.4</v>
      </c>
      <c r="I98" s="95"/>
    </row>
    <row r="99" spans="1:9" s="96" customFormat="1" ht="23.25" customHeight="1">
      <c r="A99" s="30">
        <f>IF(F99&lt;&gt;"",MAX(A$1:A98)+1,"")</f>
        <v>73</v>
      </c>
      <c r="B99" s="564" t="s">
        <v>102</v>
      </c>
      <c r="C99" s="564"/>
      <c r="D99" s="564"/>
      <c r="E99" s="103" t="s">
        <v>77</v>
      </c>
      <c r="F99" s="99">
        <v>50</v>
      </c>
      <c r="G99" s="99"/>
      <c r="H99" s="104"/>
      <c r="I99" s="95"/>
    </row>
    <row r="100" spans="1:9" s="96" customFormat="1" ht="23.25" customHeight="1">
      <c r="A100" s="30">
        <f>IF(F100&lt;&gt;"",MAX(A$1:A99)+1,"")</f>
        <v>74</v>
      </c>
      <c r="B100" s="564" t="s">
        <v>103</v>
      </c>
      <c r="C100" s="564"/>
      <c r="D100" s="564"/>
      <c r="E100" s="103" t="s">
        <v>77</v>
      </c>
      <c r="F100" s="99">
        <v>34</v>
      </c>
      <c r="G100" s="99"/>
      <c r="H100" s="104"/>
      <c r="I100" s="95"/>
    </row>
    <row r="101" spans="1:9" s="96" customFormat="1" ht="23.25" customHeight="1">
      <c r="A101" s="30">
        <f>IF(F101&lt;&gt;"",MAX(A$1:A100)+1,"")</f>
        <v>75</v>
      </c>
      <c r="B101" s="558" t="s">
        <v>104</v>
      </c>
      <c r="C101" s="558"/>
      <c r="D101" s="558"/>
      <c r="E101" s="103" t="s">
        <v>77</v>
      </c>
      <c r="F101" s="99">
        <v>38</v>
      </c>
      <c r="G101" s="104">
        <v>37</v>
      </c>
      <c r="H101" s="104">
        <v>35.9</v>
      </c>
      <c r="I101" s="95"/>
    </row>
    <row r="102" spans="1:9" s="96" customFormat="1" ht="23.25" customHeight="1">
      <c r="A102" s="30">
        <f>IF(F102&lt;&gt;"",MAX(A$1:A101)+1,"")</f>
        <v>76</v>
      </c>
      <c r="B102" s="98" t="s">
        <v>105</v>
      </c>
      <c r="C102" s="98"/>
      <c r="D102" s="98"/>
      <c r="E102" s="103" t="s">
        <v>77</v>
      </c>
      <c r="F102" s="99">
        <v>39</v>
      </c>
      <c r="G102" s="104">
        <v>38</v>
      </c>
      <c r="H102" s="104">
        <v>36.9</v>
      </c>
      <c r="I102" s="95"/>
    </row>
    <row r="103" spans="1:9" s="96" customFormat="1" ht="23.25" customHeight="1">
      <c r="A103" s="30">
        <f>IF(F103&lt;&gt;"",MAX(A$1:A102)+1,"")</f>
        <v>77</v>
      </c>
      <c r="B103" s="98" t="s">
        <v>106</v>
      </c>
      <c r="C103" s="98"/>
      <c r="D103" s="98"/>
      <c r="E103" s="103" t="s">
        <v>77</v>
      </c>
      <c r="F103" s="99">
        <v>40</v>
      </c>
      <c r="G103" s="104">
        <v>39</v>
      </c>
      <c r="H103" s="104">
        <v>36.9</v>
      </c>
      <c r="I103" s="95"/>
    </row>
    <row r="104" spans="1:9" s="96" customFormat="1" ht="23.25" customHeight="1">
      <c r="A104" s="30">
        <f>IF(F104&lt;&gt;"",MAX(A$1:A103)+1,"")</f>
        <v>78</v>
      </c>
      <c r="B104" s="98" t="s">
        <v>107</v>
      </c>
      <c r="C104" s="98"/>
      <c r="D104" s="98"/>
      <c r="E104" s="103" t="s">
        <v>77</v>
      </c>
      <c r="F104" s="99">
        <v>67</v>
      </c>
      <c r="G104" s="104">
        <v>64</v>
      </c>
      <c r="H104" s="104">
        <v>62.5</v>
      </c>
      <c r="I104" s="95"/>
    </row>
    <row r="105" spans="1:9" s="96" customFormat="1" ht="23.25" customHeight="1">
      <c r="A105" s="30">
        <f>IF(F105&lt;&gt;"",MAX(A$1:A104)+1,"")</f>
        <v>79</v>
      </c>
      <c r="B105" s="98" t="s">
        <v>108</v>
      </c>
      <c r="C105" s="98"/>
      <c r="D105" s="98"/>
      <c r="E105" s="103" t="s">
        <v>77</v>
      </c>
      <c r="F105" s="99">
        <v>64</v>
      </c>
      <c r="G105" s="99">
        <v>59</v>
      </c>
      <c r="H105" s="104">
        <v>57.9</v>
      </c>
      <c r="I105" s="95"/>
    </row>
    <row r="106" spans="1:9" s="96" customFormat="1" ht="23.25" customHeight="1">
      <c r="A106" s="30">
        <f>IF(F106&lt;&gt;"",MAX(A$1:A105)+1,"")</f>
        <v>80</v>
      </c>
      <c r="B106" s="564" t="s">
        <v>109</v>
      </c>
      <c r="C106" s="564"/>
      <c r="D106" s="564"/>
      <c r="E106" s="103" t="s">
        <v>77</v>
      </c>
      <c r="F106" s="99">
        <v>64</v>
      </c>
      <c r="G106" s="99"/>
      <c r="H106" s="104"/>
      <c r="I106" s="95"/>
    </row>
    <row r="107" spans="1:9" s="96" customFormat="1" ht="23.25" customHeight="1">
      <c r="A107" s="30">
        <f>IF(F107&lt;&gt;"",MAX(A$1:A106)+1,"")</f>
        <v>81</v>
      </c>
      <c r="B107" s="565" t="s">
        <v>110</v>
      </c>
      <c r="C107" s="565"/>
      <c r="D107" s="565"/>
      <c r="E107" s="109" t="s">
        <v>77</v>
      </c>
      <c r="F107" s="110">
        <v>57</v>
      </c>
      <c r="G107" s="110">
        <v>54</v>
      </c>
      <c r="H107" s="111">
        <v>51.9</v>
      </c>
      <c r="I107" s="95"/>
    </row>
    <row r="108" spans="1:9" s="96" customFormat="1" ht="23.25" customHeight="1">
      <c r="A108" s="30">
        <f>IF(F108&lt;&gt;"",MAX(A$1:A107)+1,"")</f>
        <v>82</v>
      </c>
      <c r="B108" s="564" t="s">
        <v>111</v>
      </c>
      <c r="C108" s="564"/>
      <c r="D108" s="564"/>
      <c r="E108" s="103" t="s">
        <v>77</v>
      </c>
      <c r="F108" s="99">
        <v>60</v>
      </c>
      <c r="G108" s="99">
        <v>56</v>
      </c>
      <c r="H108" s="104">
        <v>54.7</v>
      </c>
      <c r="I108" s="95"/>
    </row>
    <row r="109" spans="1:9" s="62" customFormat="1" ht="30" customHeight="1">
      <c r="A109" s="30">
        <f>IF(F109&lt;&gt;"",MAX(A$1:A108)+1,"")</f>
      </c>
      <c r="B109" s="566"/>
      <c r="C109" s="566"/>
      <c r="D109" s="566"/>
      <c r="E109" s="566"/>
      <c r="F109" s="566"/>
      <c r="G109" s="566"/>
      <c r="H109" s="566"/>
      <c r="I109" s="61"/>
    </row>
    <row r="110" spans="1:9" s="113" customFormat="1" ht="22.5" customHeight="1">
      <c r="A110" s="30">
        <f>IF(F110&lt;&gt;"",MAX(A$1:A109)+1,"")</f>
      </c>
      <c r="B110" s="567" t="s">
        <v>112</v>
      </c>
      <c r="C110" s="567"/>
      <c r="D110" s="567"/>
      <c r="E110" s="567"/>
      <c r="F110" s="567"/>
      <c r="G110" s="567"/>
      <c r="H110" s="567"/>
      <c r="I110" s="112"/>
    </row>
    <row r="111" spans="1:9" s="113" customFormat="1" ht="34.5" customHeight="1">
      <c r="A111" s="30">
        <f>IF(F111&lt;&gt;"",MAX(A$1:A110)+1,"")</f>
        <v>83</v>
      </c>
      <c r="B111" s="568" t="s">
        <v>113</v>
      </c>
      <c r="C111" s="568"/>
      <c r="D111" s="568"/>
      <c r="E111" s="114" t="s">
        <v>114</v>
      </c>
      <c r="F111" s="115">
        <v>75</v>
      </c>
      <c r="G111" s="40">
        <f>ROUND(H111*1.03,1)</f>
        <v>63.8</v>
      </c>
      <c r="H111" s="41">
        <v>61.9</v>
      </c>
      <c r="I111" s="112"/>
    </row>
    <row r="112" spans="1:9" s="113" customFormat="1" ht="34.5" customHeight="1">
      <c r="A112" s="30">
        <f>IF(F112&lt;&gt;"",MAX(A$1:A111)+1,"")</f>
        <v>84</v>
      </c>
      <c r="B112" s="569" t="s">
        <v>115</v>
      </c>
      <c r="C112" s="569"/>
      <c r="D112" s="569"/>
      <c r="E112" s="117" t="s">
        <v>114</v>
      </c>
      <c r="F112" s="118">
        <v>29</v>
      </c>
      <c r="G112" s="119">
        <f>ROUND(H112*1.03,1)</f>
        <v>25.6</v>
      </c>
      <c r="H112" s="120">
        <v>24.9</v>
      </c>
      <c r="I112" s="112"/>
    </row>
    <row r="113" spans="1:9" s="113" customFormat="1" ht="34.5" customHeight="1">
      <c r="A113" s="30">
        <f>IF(F113&lt;&gt;"",MAX(A$1:A112)+1,"")</f>
        <v>85</v>
      </c>
      <c r="B113" s="116" t="s">
        <v>116</v>
      </c>
      <c r="C113" s="116"/>
      <c r="D113" s="116"/>
      <c r="E113" s="117" t="s">
        <v>114</v>
      </c>
      <c r="F113" s="118">
        <v>39</v>
      </c>
      <c r="G113" s="119">
        <v>34</v>
      </c>
      <c r="H113" s="120">
        <v>32.9</v>
      </c>
      <c r="I113" s="112"/>
    </row>
    <row r="114" spans="1:9" s="113" customFormat="1" ht="34.5" customHeight="1">
      <c r="A114" s="30">
        <f>IF(F114&lt;&gt;"",MAX(A$1:A113)+1,"")</f>
        <v>86</v>
      </c>
      <c r="B114" s="570" t="s">
        <v>117</v>
      </c>
      <c r="C114" s="570"/>
      <c r="D114" s="570"/>
      <c r="E114" s="121" t="s">
        <v>118</v>
      </c>
      <c r="F114" s="115">
        <v>65</v>
      </c>
      <c r="G114" s="40">
        <v>63</v>
      </c>
      <c r="H114" s="41">
        <v>61.8</v>
      </c>
      <c r="I114" s="112"/>
    </row>
    <row r="115" spans="1:9" s="113" customFormat="1" ht="34.5" customHeight="1">
      <c r="A115" s="30">
        <f>IF(F115&lt;&gt;"",MAX(A$1:A114)+1,"")</f>
        <v>87</v>
      </c>
      <c r="B115" s="571" t="s">
        <v>119</v>
      </c>
      <c r="C115" s="571"/>
      <c r="D115" s="571"/>
      <c r="E115" s="123" t="s">
        <v>118</v>
      </c>
      <c r="F115" s="115">
        <v>189</v>
      </c>
      <c r="G115" s="40">
        <v>180</v>
      </c>
      <c r="H115" s="41">
        <v>178.7</v>
      </c>
      <c r="I115" s="112"/>
    </row>
    <row r="116" spans="1:9" s="113" customFormat="1" ht="34.5" customHeight="1">
      <c r="A116" s="30">
        <f>IF(F116&lt;&gt;"",MAX(A$1:A115)+1,"")</f>
        <v>88</v>
      </c>
      <c r="B116" s="571" t="s">
        <v>120</v>
      </c>
      <c r="C116" s="571"/>
      <c r="D116" s="571"/>
      <c r="E116" s="123" t="s">
        <v>121</v>
      </c>
      <c r="F116" s="124">
        <v>149</v>
      </c>
      <c r="G116" s="125">
        <v>143</v>
      </c>
      <c r="H116" s="126">
        <v>140.9</v>
      </c>
      <c r="I116" s="112"/>
    </row>
    <row r="117" spans="1:9" s="113" customFormat="1" ht="34.5" customHeight="1">
      <c r="A117" s="30">
        <f>IF(F117&lt;&gt;"",MAX(A$1:A116)+1,"")</f>
        <v>89</v>
      </c>
      <c r="B117" s="571" t="s">
        <v>122</v>
      </c>
      <c r="C117" s="571"/>
      <c r="D117" s="571"/>
      <c r="E117" s="123" t="s">
        <v>118</v>
      </c>
      <c r="F117" s="127">
        <v>75</v>
      </c>
      <c r="G117" s="91">
        <v>73</v>
      </c>
      <c r="H117" s="128">
        <v>71.5</v>
      </c>
      <c r="I117" s="112"/>
    </row>
    <row r="118" spans="1:9" s="113" customFormat="1" ht="34.5" customHeight="1">
      <c r="A118" s="30">
        <f>IF(F118&lt;&gt;"",MAX(A$1:A117)+1,"")</f>
        <v>90</v>
      </c>
      <c r="B118" s="571" t="s">
        <v>123</v>
      </c>
      <c r="C118" s="571"/>
      <c r="D118" s="571"/>
      <c r="E118" s="123" t="s">
        <v>118</v>
      </c>
      <c r="F118" s="127">
        <v>48</v>
      </c>
      <c r="G118" s="91">
        <v>44</v>
      </c>
      <c r="H118" s="128">
        <v>43.4</v>
      </c>
      <c r="I118" s="112"/>
    </row>
    <row r="119" spans="1:9" s="113" customFormat="1" ht="34.5" customHeight="1">
      <c r="A119" s="30">
        <f>IF(F119&lt;&gt;"",MAX(A$1:A118)+1,"")</f>
        <v>91</v>
      </c>
      <c r="B119" s="572" t="s">
        <v>124</v>
      </c>
      <c r="C119" s="572"/>
      <c r="D119" s="572"/>
      <c r="E119" s="129" t="s">
        <v>118</v>
      </c>
      <c r="F119" s="130">
        <v>69</v>
      </c>
      <c r="G119" s="131">
        <v>67</v>
      </c>
      <c r="H119" s="132">
        <v>61.5</v>
      </c>
      <c r="I119" s="112"/>
    </row>
    <row r="120" spans="1:9" s="113" customFormat="1" ht="33.75" customHeight="1">
      <c r="A120" s="30">
        <f>IF(F120&lt;&gt;"",MAX(A$1:A119)+1,"")</f>
        <v>92</v>
      </c>
      <c r="B120" s="571" t="s">
        <v>125</v>
      </c>
      <c r="C120" s="571"/>
      <c r="D120" s="571"/>
      <c r="E120" s="133" t="s">
        <v>126</v>
      </c>
      <c r="F120" s="115">
        <v>39</v>
      </c>
      <c r="G120" s="40">
        <v>36.5</v>
      </c>
      <c r="H120" s="41">
        <v>35.5</v>
      </c>
      <c r="I120" s="112"/>
    </row>
    <row r="121" spans="1:9" s="113" customFormat="1" ht="33.75" customHeight="1">
      <c r="A121" s="30">
        <f>IF(F121&lt;&gt;"",MAX(A$1:A120)+1,"")</f>
        <v>93</v>
      </c>
      <c r="B121" s="134" t="s">
        <v>127</v>
      </c>
      <c r="C121" s="135"/>
      <c r="D121" s="136"/>
      <c r="E121" s="133" t="s">
        <v>126</v>
      </c>
      <c r="F121" s="118">
        <v>46</v>
      </c>
      <c r="G121" s="119">
        <v>43</v>
      </c>
      <c r="H121" s="120">
        <v>42.3</v>
      </c>
      <c r="I121" s="112"/>
    </row>
    <row r="122" spans="1:9" s="113" customFormat="1" ht="33.75" customHeight="1">
      <c r="A122" s="30">
        <f>IF(F122&lt;&gt;"",MAX(A$1:A121)+1,"")</f>
        <v>94</v>
      </c>
      <c r="B122" s="134" t="s">
        <v>128</v>
      </c>
      <c r="C122" s="135"/>
      <c r="D122" s="136"/>
      <c r="E122" s="133" t="s">
        <v>126</v>
      </c>
      <c r="F122" s="118">
        <v>31</v>
      </c>
      <c r="G122" s="119">
        <v>29.5</v>
      </c>
      <c r="H122" s="120">
        <v>28.5</v>
      </c>
      <c r="I122" s="112"/>
    </row>
    <row r="123" spans="1:9" s="138" customFormat="1" ht="30.75" customHeight="1">
      <c r="A123" s="30">
        <f>IF(F123&lt;&gt;"",MAX(A$1:A122)+1,"")</f>
        <v>95</v>
      </c>
      <c r="B123" s="571" t="s">
        <v>129</v>
      </c>
      <c r="C123" s="571"/>
      <c r="D123" s="571"/>
      <c r="E123" s="123" t="s">
        <v>126</v>
      </c>
      <c r="F123" s="118">
        <v>43</v>
      </c>
      <c r="G123" s="119">
        <v>41</v>
      </c>
      <c r="H123" s="41">
        <v>39.9</v>
      </c>
      <c r="I123" s="137"/>
    </row>
    <row r="124" spans="1:9" s="138" customFormat="1" ht="33" customHeight="1">
      <c r="A124" s="30">
        <f>IF(F124&lt;&gt;"",MAX(A$1:A123)+1,"")</f>
        <v>96</v>
      </c>
      <c r="B124" s="571" t="s">
        <v>130</v>
      </c>
      <c r="C124" s="571"/>
      <c r="D124" s="571"/>
      <c r="E124" s="123" t="s">
        <v>126</v>
      </c>
      <c r="F124" s="118">
        <v>38</v>
      </c>
      <c r="G124" s="119">
        <v>36</v>
      </c>
      <c r="H124" s="41">
        <v>34.9</v>
      </c>
      <c r="I124" s="137"/>
    </row>
    <row r="125" spans="1:9" s="138" customFormat="1" ht="33" customHeight="1">
      <c r="A125" s="30">
        <f>IF(F125&lt;&gt;"",MAX(A$1:A124)+1,"")</f>
        <v>97</v>
      </c>
      <c r="B125" s="571" t="s">
        <v>131</v>
      </c>
      <c r="C125" s="571"/>
      <c r="D125" s="571"/>
      <c r="E125" s="123" t="s">
        <v>126</v>
      </c>
      <c r="F125" s="118">
        <v>38</v>
      </c>
      <c r="G125" s="119">
        <v>36</v>
      </c>
      <c r="H125" s="41">
        <v>34.9</v>
      </c>
      <c r="I125" s="137"/>
    </row>
    <row r="126" spans="1:9" s="138" customFormat="1" ht="33" customHeight="1">
      <c r="A126" s="30">
        <f>IF(F126&lt;&gt;"",MAX(A$1:A125)+1,"")</f>
        <v>98</v>
      </c>
      <c r="B126" s="122" t="s">
        <v>132</v>
      </c>
      <c r="C126" s="122"/>
      <c r="D126" s="122"/>
      <c r="E126" s="123" t="s">
        <v>18</v>
      </c>
      <c r="F126" s="118">
        <v>80</v>
      </c>
      <c r="G126" s="119">
        <v>67</v>
      </c>
      <c r="H126" s="41">
        <v>64.7</v>
      </c>
      <c r="I126" s="137"/>
    </row>
    <row r="127" spans="1:9" s="138" customFormat="1" ht="33" customHeight="1">
      <c r="A127" s="30">
        <f>IF(F127&lt;&gt;"",MAX(A$1:A126)+1,"")</f>
        <v>99</v>
      </c>
      <c r="B127" s="122" t="s">
        <v>133</v>
      </c>
      <c r="C127" s="122"/>
      <c r="D127" s="122"/>
      <c r="E127" s="139" t="s">
        <v>134</v>
      </c>
      <c r="F127" s="118">
        <v>70</v>
      </c>
      <c r="G127" s="119"/>
      <c r="H127" s="41"/>
      <c r="I127" s="137"/>
    </row>
    <row r="128" spans="1:9" s="138" customFormat="1" ht="23.25">
      <c r="A128" s="30">
        <f>IF(F128&lt;&gt;"",MAX(A$1:A127)+1,"")</f>
        <v>100</v>
      </c>
      <c r="B128" s="573" t="s">
        <v>135</v>
      </c>
      <c r="C128" s="573"/>
      <c r="D128" s="573"/>
      <c r="E128" s="139" t="s">
        <v>34</v>
      </c>
      <c r="F128" s="118">
        <v>69</v>
      </c>
      <c r="G128" s="119">
        <v>65</v>
      </c>
      <c r="H128" s="41">
        <v>62.7</v>
      </c>
      <c r="I128" s="137"/>
    </row>
    <row r="129" spans="1:9" s="138" customFormat="1" ht="23.25">
      <c r="A129" s="30">
        <f>IF(F129&lt;&gt;"",MAX(A$1:A128)+1,"")</f>
        <v>101</v>
      </c>
      <c r="B129" s="38" t="s">
        <v>136</v>
      </c>
      <c r="C129" s="140"/>
      <c r="D129" s="53"/>
      <c r="E129" s="139" t="s">
        <v>34</v>
      </c>
      <c r="F129" s="118">
        <v>70</v>
      </c>
      <c r="G129" s="119">
        <v>67</v>
      </c>
      <c r="H129" s="120">
        <v>65.9</v>
      </c>
      <c r="I129" s="137"/>
    </row>
    <row r="130" spans="1:9" s="144" customFormat="1" ht="24" customHeight="1">
      <c r="A130" s="30">
        <f>IF(F130&lt;&gt;"",MAX(A$1:A129)+1,"")</f>
        <v>102</v>
      </c>
      <c r="B130" s="574" t="s">
        <v>137</v>
      </c>
      <c r="C130" s="574"/>
      <c r="D130" s="574"/>
      <c r="E130" s="142" t="s">
        <v>34</v>
      </c>
      <c r="F130" s="118">
        <v>75</v>
      </c>
      <c r="G130" s="119">
        <v>70</v>
      </c>
      <c r="H130" s="120">
        <v>68.4</v>
      </c>
      <c r="I130" s="143"/>
    </row>
    <row r="131" spans="1:9" s="151" customFormat="1" ht="22.5" customHeight="1">
      <c r="A131" s="30">
        <f>IF(F131&lt;&gt;"",MAX(A$1:A130)+1,"")</f>
        <v>103</v>
      </c>
      <c r="B131" s="145" t="s">
        <v>138</v>
      </c>
      <c r="C131" s="145"/>
      <c r="D131" s="145"/>
      <c r="E131" s="146" t="s">
        <v>34</v>
      </c>
      <c r="F131" s="147">
        <v>49</v>
      </c>
      <c r="G131" s="148">
        <v>45</v>
      </c>
      <c r="H131" s="149">
        <v>43.9</v>
      </c>
      <c r="I131" s="150"/>
    </row>
    <row r="132" spans="1:9" s="151" customFormat="1" ht="22.5" customHeight="1">
      <c r="A132" s="30">
        <f>IF(F132&lt;&gt;"",MAX(A$1:A131)+1,"")</f>
        <v>104</v>
      </c>
      <c r="B132" s="145" t="s">
        <v>139</v>
      </c>
      <c r="C132" s="145"/>
      <c r="D132" s="145"/>
      <c r="E132" s="146" t="s">
        <v>34</v>
      </c>
      <c r="F132" s="147">
        <v>93</v>
      </c>
      <c r="G132" s="148">
        <v>86</v>
      </c>
      <c r="H132" s="149">
        <v>84.8</v>
      </c>
      <c r="I132" s="150"/>
    </row>
    <row r="133" spans="1:9" s="151" customFormat="1" ht="42.75" customHeight="1">
      <c r="A133" s="30">
        <f>IF(F133&lt;&gt;"",MAX(A$1:A132)+1,"")</f>
      </c>
      <c r="B133" s="575" t="s">
        <v>140</v>
      </c>
      <c r="C133" s="575"/>
      <c r="D133" s="575"/>
      <c r="E133" s="152"/>
      <c r="F133" s="152"/>
      <c r="G133" s="152"/>
      <c r="H133" s="152"/>
      <c r="I133" s="150"/>
    </row>
    <row r="134" spans="1:9" s="151" customFormat="1" ht="42.75" customHeight="1">
      <c r="A134" s="30">
        <f>IF(F134&lt;&gt;"",MAX(A$1:A133)+1,"")</f>
        <v>105</v>
      </c>
      <c r="B134" s="576" t="s">
        <v>141</v>
      </c>
      <c r="C134" s="576"/>
      <c r="D134" s="576"/>
      <c r="E134" s="153"/>
      <c r="F134" s="154">
        <v>44</v>
      </c>
      <c r="G134" s="153"/>
      <c r="H134" s="153"/>
      <c r="I134" s="150"/>
    </row>
    <row r="135" spans="1:9" s="113" customFormat="1" ht="27" customHeight="1">
      <c r="A135" s="30">
        <f>IF(F135&lt;&gt;"",MAX(A$1:A134)+1,"")</f>
        <v>106</v>
      </c>
      <c r="B135" s="577" t="s">
        <v>142</v>
      </c>
      <c r="C135" s="577"/>
      <c r="D135" s="577"/>
      <c r="E135" s="156" t="s">
        <v>18</v>
      </c>
      <c r="F135" s="154">
        <v>43</v>
      </c>
      <c r="G135" s="119">
        <v>40</v>
      </c>
      <c r="H135" s="157">
        <v>38.7</v>
      </c>
      <c r="I135" s="112"/>
    </row>
    <row r="136" spans="1:9" s="113" customFormat="1" ht="27" customHeight="1">
      <c r="A136" s="30">
        <f>IF(F136&lt;&gt;"",MAX(A$1:A135)+1,"")</f>
        <v>107</v>
      </c>
      <c r="B136" s="577" t="s">
        <v>143</v>
      </c>
      <c r="C136" s="577"/>
      <c r="D136" s="577"/>
      <c r="E136" s="156" t="s">
        <v>18</v>
      </c>
      <c r="F136" s="154">
        <v>43</v>
      </c>
      <c r="G136" s="119">
        <v>40</v>
      </c>
      <c r="H136" s="157">
        <v>38.7</v>
      </c>
      <c r="I136" s="112"/>
    </row>
    <row r="137" spans="1:9" s="113" customFormat="1" ht="27" customHeight="1">
      <c r="A137" s="30">
        <f>IF(F137&lt;&gt;"",MAX(A$1:A136)+1,"")</f>
        <v>108</v>
      </c>
      <c r="B137" s="577" t="s">
        <v>144</v>
      </c>
      <c r="C137" s="577"/>
      <c r="D137" s="577"/>
      <c r="E137" s="156" t="s">
        <v>18</v>
      </c>
      <c r="F137" s="154">
        <v>43</v>
      </c>
      <c r="G137" s="119">
        <v>40</v>
      </c>
      <c r="H137" s="157">
        <v>38.7</v>
      </c>
      <c r="I137" s="112"/>
    </row>
    <row r="138" spans="1:9" s="113" customFormat="1" ht="27" customHeight="1">
      <c r="A138" s="30">
        <f>IF(F138&lt;&gt;"",MAX(A$1:A137)+1,"")</f>
        <v>109</v>
      </c>
      <c r="B138" s="577" t="s">
        <v>145</v>
      </c>
      <c r="C138" s="577"/>
      <c r="D138" s="577"/>
      <c r="E138" s="156" t="s">
        <v>18</v>
      </c>
      <c r="F138" s="154">
        <v>43</v>
      </c>
      <c r="G138" s="119">
        <v>40</v>
      </c>
      <c r="H138" s="157">
        <v>38.7</v>
      </c>
      <c r="I138" s="112"/>
    </row>
    <row r="139" spans="1:9" s="113" customFormat="1" ht="27" customHeight="1">
      <c r="A139" s="30">
        <f>IF(F139&lt;&gt;"",MAX(A$1:A138)+1,"")</f>
        <v>110</v>
      </c>
      <c r="B139" s="155" t="s">
        <v>146</v>
      </c>
      <c r="C139" s="155"/>
      <c r="D139" s="155"/>
      <c r="E139" s="156" t="s">
        <v>18</v>
      </c>
      <c r="F139" s="154">
        <v>186</v>
      </c>
      <c r="G139" s="119">
        <v>180</v>
      </c>
      <c r="H139" s="157">
        <v>176.6</v>
      </c>
      <c r="I139" s="112"/>
    </row>
    <row r="140" spans="1:9" s="113" customFormat="1" ht="27" customHeight="1">
      <c r="A140" s="30">
        <f>IF(F140&lt;&gt;"",MAX(A$1:A139)+1,"")</f>
        <v>111</v>
      </c>
      <c r="B140" s="158" t="s">
        <v>147</v>
      </c>
      <c r="C140" s="158"/>
      <c r="D140" s="158"/>
      <c r="E140" s="159" t="s">
        <v>18</v>
      </c>
      <c r="F140" s="39">
        <v>84</v>
      </c>
      <c r="G140" s="40">
        <v>78</v>
      </c>
      <c r="H140" s="41">
        <v>76.2</v>
      </c>
      <c r="I140" s="112"/>
    </row>
    <row r="141" spans="1:9" s="113" customFormat="1" ht="27" customHeight="1">
      <c r="A141" s="30">
        <f>IF(F141&lt;&gt;"",MAX(A$1:A140)+1,"")</f>
        <v>112</v>
      </c>
      <c r="B141" s="160" t="s">
        <v>148</v>
      </c>
      <c r="C141" s="161"/>
      <c r="D141" s="162"/>
      <c r="E141" s="156" t="s">
        <v>149</v>
      </c>
      <c r="F141" s="154">
        <v>130</v>
      </c>
      <c r="G141" s="119">
        <v>125</v>
      </c>
      <c r="H141" s="157">
        <v>119.2</v>
      </c>
      <c r="I141" s="112"/>
    </row>
    <row r="142" spans="1:9" s="113" customFormat="1" ht="27" customHeight="1">
      <c r="A142" s="30">
        <f>IF(F142&lt;&gt;"",MAX(A$1:A141)+1,"")</f>
        <v>113</v>
      </c>
      <c r="B142" s="160" t="s">
        <v>150</v>
      </c>
      <c r="C142" s="161"/>
      <c r="D142" s="162"/>
      <c r="E142" s="156" t="s">
        <v>151</v>
      </c>
      <c r="F142" s="154">
        <v>132</v>
      </c>
      <c r="G142" s="119">
        <v>123</v>
      </c>
      <c r="H142" s="41">
        <v>119.9</v>
      </c>
      <c r="I142" s="112"/>
    </row>
    <row r="143" spans="1:9" s="113" customFormat="1" ht="27" customHeight="1">
      <c r="A143" s="30">
        <f>IF(F143&lt;&gt;"",MAX(A$1:A142)+1,"")</f>
        <v>114</v>
      </c>
      <c r="B143" s="160" t="s">
        <v>152</v>
      </c>
      <c r="C143" s="161"/>
      <c r="D143" s="162"/>
      <c r="E143" s="156" t="s">
        <v>151</v>
      </c>
      <c r="F143" s="154">
        <v>125</v>
      </c>
      <c r="G143" s="119">
        <v>108</v>
      </c>
      <c r="H143" s="41" t="s">
        <v>153</v>
      </c>
      <c r="I143" s="112"/>
    </row>
    <row r="144" spans="1:9" s="113" customFormat="1" ht="27" customHeight="1">
      <c r="A144" s="30">
        <f>IF(F144&lt;&gt;"",MAX(A$1:A143)+1,"")</f>
        <v>115</v>
      </c>
      <c r="B144" s="160" t="s">
        <v>154</v>
      </c>
      <c r="C144" s="161"/>
      <c r="D144" s="162"/>
      <c r="E144" s="156" t="s">
        <v>18</v>
      </c>
      <c r="F144" s="154">
        <v>109</v>
      </c>
      <c r="G144" s="119">
        <v>102</v>
      </c>
      <c r="H144" s="41">
        <v>99.5</v>
      </c>
      <c r="I144" s="112"/>
    </row>
    <row r="145" spans="1:9" s="113" customFormat="1" ht="27" customHeight="1">
      <c r="A145" s="30">
        <f>IF(F145&lt;&gt;"",MAX(A$1:A144)+1,"")</f>
        <v>116</v>
      </c>
      <c r="B145" s="160" t="s">
        <v>155</v>
      </c>
      <c r="C145" s="161"/>
      <c r="D145" s="162"/>
      <c r="E145" s="156" t="s">
        <v>18</v>
      </c>
      <c r="F145" s="154">
        <v>149</v>
      </c>
      <c r="G145" s="119">
        <v>139</v>
      </c>
      <c r="H145" s="41">
        <v>134.8</v>
      </c>
      <c r="I145" s="112"/>
    </row>
    <row r="146" spans="1:9" s="113" customFormat="1" ht="27" customHeight="1">
      <c r="A146" s="30">
        <f>IF(F146&lt;&gt;"",MAX(A$1:A145)+1,"")</f>
        <v>117</v>
      </c>
      <c r="B146" s="163" t="s">
        <v>156</v>
      </c>
      <c r="C146" s="164"/>
      <c r="D146" s="165"/>
      <c r="E146" s="159" t="s">
        <v>18</v>
      </c>
      <c r="F146" s="56">
        <v>65</v>
      </c>
      <c r="G146" s="57">
        <v>63</v>
      </c>
      <c r="H146" s="58">
        <v>61.6</v>
      </c>
      <c r="I146" s="112"/>
    </row>
    <row r="147" spans="1:9" s="113" customFormat="1" ht="27" customHeight="1">
      <c r="A147" s="30">
        <f>IF(F147&lt;&gt;"",MAX(A$1:A146)+1,"")</f>
        <v>118</v>
      </c>
      <c r="B147" s="166" t="s">
        <v>157</v>
      </c>
      <c r="C147" s="167"/>
      <c r="D147" s="168"/>
      <c r="E147" s="169" t="s">
        <v>18</v>
      </c>
      <c r="F147" s="170">
        <v>50</v>
      </c>
      <c r="G147" s="87">
        <v>35</v>
      </c>
      <c r="H147" s="171">
        <v>29.9</v>
      </c>
      <c r="I147" s="112"/>
    </row>
    <row r="148" spans="1:9" s="113" customFormat="1" ht="27" customHeight="1">
      <c r="A148" s="30">
        <f>IF(F148&lt;&gt;"",MAX(A$1:A147)+1,"")</f>
        <v>119</v>
      </c>
      <c r="B148" s="140" t="s">
        <v>158</v>
      </c>
      <c r="C148" s="164"/>
      <c r="D148" s="165"/>
      <c r="E148" s="159" t="s">
        <v>159</v>
      </c>
      <c r="F148" s="56">
        <v>44</v>
      </c>
      <c r="G148" s="57">
        <v>42</v>
      </c>
      <c r="H148" s="58">
        <v>40.9</v>
      </c>
      <c r="I148" s="112"/>
    </row>
    <row r="149" spans="1:9" s="113" customFormat="1" ht="27" customHeight="1">
      <c r="A149" s="30">
        <f>IF(F149&lt;&gt;"",MAX(A$1:A148)+1,"")</f>
        <v>120</v>
      </c>
      <c r="B149" s="172" t="s">
        <v>160</v>
      </c>
      <c r="C149" s="167"/>
      <c r="D149" s="168"/>
      <c r="E149" s="169" t="s">
        <v>48</v>
      </c>
      <c r="F149" s="170">
        <v>47</v>
      </c>
      <c r="G149" s="87">
        <v>44</v>
      </c>
      <c r="H149" s="171">
        <v>42.4</v>
      </c>
      <c r="I149" s="112"/>
    </row>
    <row r="150" spans="1:9" s="113" customFormat="1" ht="27" customHeight="1">
      <c r="A150" s="30">
        <f>IF(F150&lt;&gt;"",MAX(A$1:A149)+1,"")</f>
        <v>121</v>
      </c>
      <c r="B150" s="173" t="s">
        <v>161</v>
      </c>
      <c r="C150" s="164"/>
      <c r="D150" s="165"/>
      <c r="E150" s="159" t="s">
        <v>18</v>
      </c>
      <c r="F150" s="56">
        <v>70</v>
      </c>
      <c r="G150" s="57">
        <v>65</v>
      </c>
      <c r="H150" s="58">
        <v>63.2</v>
      </c>
      <c r="I150" s="112"/>
    </row>
    <row r="151" spans="1:9" s="113" customFormat="1" ht="27" customHeight="1">
      <c r="A151" s="30">
        <f>IF(F151&lt;&gt;"",MAX(A$1:A150)+1,"")</f>
        <v>122</v>
      </c>
      <c r="B151" s="173" t="s">
        <v>162</v>
      </c>
      <c r="C151" s="164"/>
      <c r="D151" s="165"/>
      <c r="E151" s="159" t="s">
        <v>18</v>
      </c>
      <c r="F151" s="56">
        <v>69</v>
      </c>
      <c r="G151" s="57"/>
      <c r="H151" s="58"/>
      <c r="I151" s="112"/>
    </row>
    <row r="152" spans="1:9" s="113" customFormat="1" ht="27" customHeight="1">
      <c r="A152" s="30">
        <f>IF(F152&lt;&gt;"",MAX(A$1:A151)+1,"")</f>
        <v>123</v>
      </c>
      <c r="B152" s="173" t="s">
        <v>163</v>
      </c>
      <c r="C152" s="164"/>
      <c r="D152" s="165"/>
      <c r="E152" s="159" t="s">
        <v>18</v>
      </c>
      <c r="F152" s="56">
        <v>62</v>
      </c>
      <c r="G152" s="57">
        <v>58</v>
      </c>
      <c r="H152" s="58">
        <v>56.5</v>
      </c>
      <c r="I152" s="112"/>
    </row>
    <row r="153" spans="1:9" s="138" customFormat="1" ht="27.75" customHeight="1">
      <c r="A153" s="30">
        <f>IF(F153&lt;&gt;"",MAX(A$1:A152)+1,"")</f>
        <v>124</v>
      </c>
      <c r="B153" s="174" t="s">
        <v>164</v>
      </c>
      <c r="C153" s="174"/>
      <c r="D153" s="175"/>
      <c r="E153" s="176" t="s">
        <v>18</v>
      </c>
      <c r="F153" s="177">
        <v>18</v>
      </c>
      <c r="G153" s="178"/>
      <c r="H153" s="179"/>
      <c r="I153" s="137"/>
    </row>
    <row r="154" spans="1:9" s="138" customFormat="1" ht="27.75" customHeight="1">
      <c r="A154" s="30">
        <f>IF(F154&lt;&gt;"",MAX(A$1:A153)+1,"")</f>
        <v>125</v>
      </c>
      <c r="B154" s="578" t="s">
        <v>165</v>
      </c>
      <c r="C154" s="578"/>
      <c r="D154" s="578"/>
      <c r="E154" s="181" t="s">
        <v>18</v>
      </c>
      <c r="F154" s="56">
        <v>65</v>
      </c>
      <c r="G154" s="57">
        <v>62</v>
      </c>
      <c r="H154" s="58">
        <v>60.9</v>
      </c>
      <c r="I154" s="137"/>
    </row>
    <row r="155" spans="1:9" s="138" customFormat="1" ht="27.75" customHeight="1">
      <c r="A155" s="30">
        <f>IF(F155&lt;&gt;"",MAX(A$1:A154)+1,"")</f>
        <v>126</v>
      </c>
      <c r="B155" s="180" t="s">
        <v>166</v>
      </c>
      <c r="C155" s="180"/>
      <c r="D155" s="180"/>
      <c r="E155" s="181" t="s">
        <v>18</v>
      </c>
      <c r="F155" s="56">
        <v>65</v>
      </c>
      <c r="G155" s="57">
        <v>62</v>
      </c>
      <c r="H155" s="58">
        <v>59.9</v>
      </c>
      <c r="I155" s="137"/>
    </row>
    <row r="156" spans="1:9" s="138" customFormat="1" ht="27.75" customHeight="1">
      <c r="A156" s="30">
        <f>IF(F156&lt;&gt;"",MAX(A$1:A155)+1,"")</f>
        <v>127</v>
      </c>
      <c r="B156" s="578" t="s">
        <v>167</v>
      </c>
      <c r="C156" s="578"/>
      <c r="D156" s="578"/>
      <c r="E156" s="181" t="s">
        <v>18</v>
      </c>
      <c r="F156" s="56">
        <v>73</v>
      </c>
      <c r="G156" s="57"/>
      <c r="H156" s="58"/>
      <c r="I156" s="137"/>
    </row>
    <row r="157" spans="1:9" s="113" customFormat="1" ht="21.75" customHeight="1" hidden="1">
      <c r="A157" s="30">
        <f>IF(F157&lt;&gt;"",MAX(A$1:A156)+1,"")</f>
      </c>
      <c r="B157" s="579" t="s">
        <v>168</v>
      </c>
      <c r="C157" s="579"/>
      <c r="D157" s="579"/>
      <c r="E157" s="182" t="s">
        <v>169</v>
      </c>
      <c r="F157" s="183"/>
      <c r="G157" s="184"/>
      <c r="H157" s="185"/>
      <c r="I157" s="112"/>
    </row>
    <row r="158" spans="1:9" s="113" customFormat="1" ht="21.75" customHeight="1" hidden="1">
      <c r="A158" s="30">
        <f>IF(F158&lt;&gt;"",MAX(A$1:A157)+1,"")</f>
      </c>
      <c r="B158" s="580" t="s">
        <v>170</v>
      </c>
      <c r="C158" s="580"/>
      <c r="D158" s="580"/>
      <c r="E158" s="186" t="s">
        <v>169</v>
      </c>
      <c r="F158" s="187"/>
      <c r="G158" s="178"/>
      <c r="H158" s="188"/>
      <c r="I158" s="112"/>
    </row>
    <row r="159" spans="1:9" s="113" customFormat="1" ht="21.75" customHeight="1" hidden="1">
      <c r="A159" s="30">
        <f>IF(F159&lt;&gt;"",MAX(A$1:A158)+1,"")</f>
      </c>
      <c r="B159" s="580" t="s">
        <v>171</v>
      </c>
      <c r="C159" s="580"/>
      <c r="D159" s="580"/>
      <c r="E159" s="186" t="s">
        <v>169</v>
      </c>
      <c r="F159" s="187"/>
      <c r="G159" s="178"/>
      <c r="H159" s="188"/>
      <c r="I159" s="112"/>
    </row>
    <row r="160" spans="1:9" s="113" customFormat="1" ht="21.75" customHeight="1" hidden="1">
      <c r="A160" s="30">
        <f>IF(F160&lt;&gt;"",MAX(A$1:A159)+1,"")</f>
      </c>
      <c r="B160" s="580" t="s">
        <v>172</v>
      </c>
      <c r="C160" s="580"/>
      <c r="D160" s="580"/>
      <c r="E160" s="186" t="s">
        <v>169</v>
      </c>
      <c r="F160" s="187"/>
      <c r="G160" s="178"/>
      <c r="H160" s="188"/>
      <c r="I160" s="112"/>
    </row>
    <row r="161" spans="1:9" s="113" customFormat="1" ht="21.75" customHeight="1" hidden="1">
      <c r="A161" s="30">
        <f>IF(F161&lt;&gt;"",MAX(A$1:A160)+1,"")</f>
      </c>
      <c r="B161" s="580" t="s">
        <v>173</v>
      </c>
      <c r="C161" s="580"/>
      <c r="D161" s="580"/>
      <c r="E161" s="186" t="s">
        <v>169</v>
      </c>
      <c r="F161" s="187"/>
      <c r="G161" s="178"/>
      <c r="H161" s="188"/>
      <c r="I161" s="112"/>
    </row>
    <row r="162" spans="1:9" s="113" customFormat="1" ht="24.75" customHeight="1" hidden="1">
      <c r="A162" s="30">
        <f>IF(F162&lt;&gt;"",MAX(A$1:A161)+1,"")</f>
      </c>
      <c r="B162" s="581" t="s">
        <v>174</v>
      </c>
      <c r="C162" s="581"/>
      <c r="D162" s="581"/>
      <c r="E162" s="186" t="s">
        <v>169</v>
      </c>
      <c r="F162" s="187"/>
      <c r="G162" s="178"/>
      <c r="H162" s="188"/>
      <c r="I162" s="112"/>
    </row>
    <row r="163" spans="1:9" s="113" customFormat="1" ht="24.75" customHeight="1" hidden="1">
      <c r="A163" s="30">
        <f>IF(F163&lt;&gt;"",MAX(A$1:A162)+1,"")</f>
      </c>
      <c r="B163" s="581" t="s">
        <v>175</v>
      </c>
      <c r="C163" s="581"/>
      <c r="D163" s="581"/>
      <c r="E163" s="186" t="s">
        <v>169</v>
      </c>
      <c r="F163" s="187"/>
      <c r="G163" s="178"/>
      <c r="H163" s="188"/>
      <c r="I163" s="112"/>
    </row>
    <row r="164" spans="1:9" s="113" customFormat="1" ht="24.75" customHeight="1" hidden="1">
      <c r="A164" s="30">
        <f>IF(F164&lt;&gt;"",MAX(A$1:A163)+1,"")</f>
      </c>
      <c r="B164" s="581" t="s">
        <v>176</v>
      </c>
      <c r="C164" s="581"/>
      <c r="D164" s="581"/>
      <c r="E164" s="186" t="s">
        <v>169</v>
      </c>
      <c r="F164" s="187"/>
      <c r="G164" s="178"/>
      <c r="H164" s="188"/>
      <c r="I164" s="112"/>
    </row>
    <row r="165" spans="1:9" s="113" customFormat="1" ht="24.75" customHeight="1" hidden="1">
      <c r="A165" s="30">
        <f>IF(F165&lt;&gt;"",MAX(A$1:A164)+1,"")</f>
      </c>
      <c r="B165" s="581" t="s">
        <v>177</v>
      </c>
      <c r="C165" s="581"/>
      <c r="D165" s="581"/>
      <c r="E165" s="186" t="s">
        <v>169</v>
      </c>
      <c r="F165" s="187"/>
      <c r="G165" s="178"/>
      <c r="H165" s="188"/>
      <c r="I165" s="112"/>
    </row>
    <row r="166" spans="1:9" s="113" customFormat="1" ht="24.75" customHeight="1" hidden="1">
      <c r="A166" s="30">
        <f>IF(F166&lt;&gt;"",MAX(A$1:A165)+1,"")</f>
      </c>
      <c r="B166" s="582" t="s">
        <v>178</v>
      </c>
      <c r="C166" s="582"/>
      <c r="D166" s="582"/>
      <c r="E166" s="189" t="s">
        <v>169</v>
      </c>
      <c r="F166" s="190"/>
      <c r="G166" s="191"/>
      <c r="H166" s="192"/>
      <c r="I166" s="112"/>
    </row>
    <row r="167" spans="1:9" s="113" customFormat="1" ht="24.75" customHeight="1">
      <c r="A167" s="30">
        <f>IF(F167&lt;&gt;"",MAX(A$1:A166)+1,"")</f>
        <v>128</v>
      </c>
      <c r="B167" s="582" t="s">
        <v>179</v>
      </c>
      <c r="C167" s="582"/>
      <c r="D167" s="582"/>
      <c r="E167" s="181" t="s">
        <v>18</v>
      </c>
      <c r="F167" s="190">
        <v>74</v>
      </c>
      <c r="G167" s="191">
        <v>69</v>
      </c>
      <c r="H167" s="192">
        <v>67.3</v>
      </c>
      <c r="I167" s="112"/>
    </row>
    <row r="168" spans="1:9" s="113" customFormat="1" ht="24.75" customHeight="1">
      <c r="A168" s="30">
        <f>IF(F168&lt;&gt;"",MAX(A$1:A167)+1,"")</f>
        <v>129</v>
      </c>
      <c r="B168" s="582" t="s">
        <v>180</v>
      </c>
      <c r="C168" s="582"/>
      <c r="D168" s="582"/>
      <c r="E168" s="181" t="s">
        <v>18</v>
      </c>
      <c r="F168" s="193">
        <v>32</v>
      </c>
      <c r="G168" s="192">
        <v>30</v>
      </c>
      <c r="H168" s="192">
        <v>28.6</v>
      </c>
      <c r="I168" s="112"/>
    </row>
    <row r="169" spans="1:9" s="113" customFormat="1" ht="24.75" customHeight="1">
      <c r="A169" s="30">
        <f>IF(F169&lt;&gt;"",MAX(A$1:A168)+1,"")</f>
      </c>
      <c r="B169" s="583" t="s">
        <v>181</v>
      </c>
      <c r="C169" s="583"/>
      <c r="D169" s="583"/>
      <c r="E169" s="583"/>
      <c r="F169" s="583"/>
      <c r="G169" s="583"/>
      <c r="H169" s="583"/>
      <c r="I169" s="112"/>
    </row>
    <row r="170" spans="1:9" s="113" customFormat="1" ht="24.75" customHeight="1">
      <c r="A170" s="30">
        <f>IF(F170&lt;&gt;"",MAX(A$1:A169)+1,"")</f>
        <v>130</v>
      </c>
      <c r="B170" s="584" t="s">
        <v>182</v>
      </c>
      <c r="C170" s="584"/>
      <c r="D170" s="584"/>
      <c r="E170" s="194"/>
      <c r="F170" s="195">
        <v>86</v>
      </c>
      <c r="G170" s="196">
        <v>80</v>
      </c>
      <c r="H170" s="196">
        <v>78.2</v>
      </c>
      <c r="I170" s="112"/>
    </row>
    <row r="171" spans="1:9" s="113" customFormat="1" ht="24.75" customHeight="1">
      <c r="A171" s="30">
        <f>IF(F171&lt;&gt;"",MAX(A$1:A170)+1,"")</f>
        <v>131</v>
      </c>
      <c r="B171" s="585" t="s">
        <v>183</v>
      </c>
      <c r="C171" s="585"/>
      <c r="D171" s="585"/>
      <c r="E171" s="181" t="s">
        <v>184</v>
      </c>
      <c r="F171" s="195">
        <v>35</v>
      </c>
      <c r="G171" s="196">
        <v>31</v>
      </c>
      <c r="H171" s="196">
        <v>29.8</v>
      </c>
      <c r="I171" s="112"/>
    </row>
    <row r="172" spans="1:9" s="113" customFormat="1" ht="24.75" customHeight="1">
      <c r="A172" s="30">
        <f>IF(F172&lt;&gt;"",MAX(A$1:A171)+1,"")</f>
        <v>132</v>
      </c>
      <c r="B172" s="585" t="s">
        <v>185</v>
      </c>
      <c r="C172" s="585"/>
      <c r="D172" s="585"/>
      <c r="E172" s="181" t="s">
        <v>18</v>
      </c>
      <c r="F172" s="195">
        <v>52</v>
      </c>
      <c r="G172" s="196">
        <v>45</v>
      </c>
      <c r="H172" s="196">
        <v>39.7</v>
      </c>
      <c r="I172" s="112"/>
    </row>
    <row r="173" spans="1:9" s="113" customFormat="1" ht="24.75" customHeight="1">
      <c r="A173" s="30">
        <f>IF(F173&lt;&gt;"",MAX(A$1:A172)+1,"")</f>
        <v>133</v>
      </c>
      <c r="B173" s="585" t="s">
        <v>186</v>
      </c>
      <c r="C173" s="585"/>
      <c r="D173" s="585"/>
      <c r="E173" s="181" t="s">
        <v>187</v>
      </c>
      <c r="F173" s="195">
        <v>30</v>
      </c>
      <c r="G173" s="196">
        <v>28</v>
      </c>
      <c r="H173" s="196">
        <v>27.3</v>
      </c>
      <c r="I173" s="112"/>
    </row>
    <row r="174" spans="1:9" s="113" customFormat="1" ht="24.75" customHeight="1">
      <c r="A174" s="30">
        <f>IF(F174&lt;&gt;"",MAX(A$1:A173)+1,"")</f>
        <v>134</v>
      </c>
      <c r="B174" s="585" t="s">
        <v>188</v>
      </c>
      <c r="C174" s="585"/>
      <c r="D174" s="585"/>
      <c r="E174" s="181" t="s">
        <v>18</v>
      </c>
      <c r="F174" s="195">
        <v>100</v>
      </c>
      <c r="G174" s="196"/>
      <c r="H174" s="196"/>
      <c r="I174" s="112"/>
    </row>
    <row r="175" spans="1:9" s="113" customFormat="1" ht="24.75" customHeight="1">
      <c r="A175" s="30">
        <f>IF(F175&lt;&gt;"",MAX(A$1:A174)+1,"")</f>
        <v>135</v>
      </c>
      <c r="B175" s="585" t="s">
        <v>189</v>
      </c>
      <c r="C175" s="585"/>
      <c r="D175" s="585"/>
      <c r="E175" s="181"/>
      <c r="F175" s="195">
        <v>55</v>
      </c>
      <c r="G175" s="196">
        <v>52</v>
      </c>
      <c r="H175" s="196">
        <v>52.9</v>
      </c>
      <c r="I175" s="112"/>
    </row>
    <row r="176" spans="1:9" s="113" customFormat="1" ht="24.75" customHeight="1">
      <c r="A176" s="30">
        <f>IF(F176&lt;&gt;"",MAX(A$1:A175)+1,"")</f>
        <v>136</v>
      </c>
      <c r="B176" s="585" t="s">
        <v>190</v>
      </c>
      <c r="C176" s="585"/>
      <c r="D176" s="585"/>
      <c r="E176" s="181" t="s">
        <v>18</v>
      </c>
      <c r="F176" s="195">
        <v>58</v>
      </c>
      <c r="G176" s="196">
        <v>55</v>
      </c>
      <c r="H176" s="196">
        <v>49.9</v>
      </c>
      <c r="I176" s="112"/>
    </row>
    <row r="177" spans="1:9" s="113" customFormat="1" ht="24.75" customHeight="1">
      <c r="A177" s="30">
        <f>IF(F177&lt;&gt;"",MAX(A$1:A176)+1,"")</f>
        <v>137</v>
      </c>
      <c r="B177" s="585" t="s">
        <v>191</v>
      </c>
      <c r="C177" s="585"/>
      <c r="D177" s="585"/>
      <c r="E177" s="181" t="s">
        <v>18</v>
      </c>
      <c r="F177" s="195">
        <v>50</v>
      </c>
      <c r="G177" s="196"/>
      <c r="H177" s="196"/>
      <c r="I177" s="112"/>
    </row>
    <row r="178" spans="1:9" s="113" customFormat="1" ht="24.75" customHeight="1">
      <c r="A178" s="30">
        <f>IF(F178&lt;&gt;"",MAX(A$1:A177)+1,"")</f>
        <v>138</v>
      </c>
      <c r="B178" s="585" t="s">
        <v>192</v>
      </c>
      <c r="C178" s="585"/>
      <c r="D178" s="585"/>
      <c r="E178" s="181" t="s">
        <v>18</v>
      </c>
      <c r="F178" s="195">
        <v>71</v>
      </c>
      <c r="G178" s="196">
        <v>66</v>
      </c>
      <c r="H178" s="196">
        <v>64.5</v>
      </c>
      <c r="I178" s="112"/>
    </row>
    <row r="179" spans="1:9" s="113" customFormat="1" ht="24.75" customHeight="1">
      <c r="A179" s="30">
        <f>IF(F179&lt;&gt;"",MAX(A$1:A178)+1,"")</f>
        <v>139</v>
      </c>
      <c r="B179" s="585" t="s">
        <v>193</v>
      </c>
      <c r="C179" s="585"/>
      <c r="D179" s="585"/>
      <c r="E179" s="181" t="s">
        <v>18</v>
      </c>
      <c r="F179" s="195">
        <v>60</v>
      </c>
      <c r="G179" s="196"/>
      <c r="H179" s="196"/>
      <c r="I179" s="112"/>
    </row>
    <row r="180" spans="1:9" s="113" customFormat="1" ht="24.75" customHeight="1">
      <c r="A180" s="30">
        <f>IF(F180&lt;&gt;"",MAX(A$1:A179)+1,"")</f>
        <v>140</v>
      </c>
      <c r="B180" s="585" t="s">
        <v>194</v>
      </c>
      <c r="C180" s="585"/>
      <c r="D180" s="585"/>
      <c r="E180" s="181" t="s">
        <v>18</v>
      </c>
      <c r="F180" s="195">
        <v>64</v>
      </c>
      <c r="G180" s="196"/>
      <c r="H180" s="196"/>
      <c r="I180" s="112"/>
    </row>
    <row r="181" spans="1:9" s="151" customFormat="1" ht="24.75" customHeight="1">
      <c r="A181" s="30">
        <f>IF(F181&lt;&gt;"",MAX(A$1:A180)+1,"")</f>
      </c>
      <c r="B181" s="586" t="s">
        <v>195</v>
      </c>
      <c r="C181" s="586"/>
      <c r="D181" s="586"/>
      <c r="E181" s="586"/>
      <c r="F181" s="586"/>
      <c r="G181" s="586"/>
      <c r="H181" s="197"/>
      <c r="I181" s="150"/>
    </row>
    <row r="182" spans="1:9" s="151" customFormat="1" ht="24.75" customHeight="1">
      <c r="A182" s="30">
        <f>IF(F182&lt;&gt;"",MAX(A$1:A181)+1,"")</f>
        <v>141</v>
      </c>
      <c r="B182" s="587" t="s">
        <v>196</v>
      </c>
      <c r="C182" s="587"/>
      <c r="D182" s="587"/>
      <c r="E182" s="198" t="s">
        <v>197</v>
      </c>
      <c r="F182" s="199">
        <v>59</v>
      </c>
      <c r="G182" s="200">
        <v>55</v>
      </c>
      <c r="H182" s="200">
        <v>53.7</v>
      </c>
      <c r="I182" s="150"/>
    </row>
    <row r="183" spans="1:9" s="151" customFormat="1" ht="24.75" customHeight="1">
      <c r="A183" s="30">
        <f>IF(F183&lt;&gt;"",MAX(A$1:A182)+1,"")</f>
        <v>142</v>
      </c>
      <c r="B183" s="588" t="s">
        <v>198</v>
      </c>
      <c r="C183" s="588"/>
      <c r="D183" s="588"/>
      <c r="E183" s="198" t="s">
        <v>197</v>
      </c>
      <c r="F183" s="28">
        <v>80</v>
      </c>
      <c r="G183" s="28">
        <v>70</v>
      </c>
      <c r="H183" s="28">
        <v>67.4</v>
      </c>
      <c r="I183" s="150"/>
    </row>
    <row r="184" spans="1:9" s="151" customFormat="1" ht="24.75" customHeight="1">
      <c r="A184" s="30">
        <f>IF(F184&lt;&gt;"",MAX(A$1:A183)+1,"")</f>
        <v>143</v>
      </c>
      <c r="B184" s="588" t="s">
        <v>199</v>
      </c>
      <c r="C184" s="588"/>
      <c r="D184" s="588"/>
      <c r="E184" s="198" t="s">
        <v>197</v>
      </c>
      <c r="F184" s="28">
        <v>80</v>
      </c>
      <c r="G184" s="28">
        <v>72</v>
      </c>
      <c r="H184" s="28">
        <v>69.8</v>
      </c>
      <c r="I184" s="150"/>
    </row>
    <row r="185" spans="1:9" s="151" customFormat="1" ht="24.75" customHeight="1">
      <c r="A185" s="30">
        <f>IF(F185&lt;&gt;"",MAX(A$1:A184)+1,"")</f>
        <v>144</v>
      </c>
      <c r="B185" s="588" t="s">
        <v>200</v>
      </c>
      <c r="C185" s="588"/>
      <c r="D185" s="588"/>
      <c r="E185" s="198" t="s">
        <v>197</v>
      </c>
      <c r="F185" s="28">
        <v>110</v>
      </c>
      <c r="G185" s="28">
        <v>96</v>
      </c>
      <c r="H185" s="28">
        <v>93.4</v>
      </c>
      <c r="I185" s="150"/>
    </row>
    <row r="186" spans="1:9" s="151" customFormat="1" ht="24.75" customHeight="1">
      <c r="A186" s="30">
        <f>IF(F186&lt;&gt;"",MAX(A$1:A185)+1,"")</f>
        <v>145</v>
      </c>
      <c r="B186" s="588" t="s">
        <v>201</v>
      </c>
      <c r="C186" s="588"/>
      <c r="D186" s="588"/>
      <c r="E186" s="198" t="s">
        <v>197</v>
      </c>
      <c r="F186" s="28">
        <v>110</v>
      </c>
      <c r="G186" s="28">
        <v>98</v>
      </c>
      <c r="H186" s="28">
        <v>96.9</v>
      </c>
      <c r="I186" s="150"/>
    </row>
    <row r="187" spans="1:9" s="151" customFormat="1" ht="24.75" customHeight="1">
      <c r="A187" s="30">
        <f>IF(F187&lt;&gt;"",MAX(A$1:A186)+1,"")</f>
        <v>146</v>
      </c>
      <c r="B187" s="201" t="s">
        <v>202</v>
      </c>
      <c r="C187" s="201"/>
      <c r="D187" s="201"/>
      <c r="E187" s="198"/>
      <c r="F187" s="28">
        <v>30</v>
      </c>
      <c r="G187" s="28">
        <v>28</v>
      </c>
      <c r="H187" s="28">
        <v>26.9</v>
      </c>
      <c r="I187" s="150"/>
    </row>
    <row r="188" spans="1:9" s="151" customFormat="1" ht="24.75" customHeight="1">
      <c r="A188" s="30">
        <f>IF(F188&lt;&gt;"",MAX(A$1:A187)+1,"")</f>
        <v>147</v>
      </c>
      <c r="B188" s="202" t="s">
        <v>203</v>
      </c>
      <c r="C188" s="202"/>
      <c r="D188" s="202"/>
      <c r="E188" s="203" t="s">
        <v>197</v>
      </c>
      <c r="F188" s="28">
        <v>110</v>
      </c>
      <c r="G188" s="28">
        <v>103</v>
      </c>
      <c r="H188" s="28">
        <v>99.8</v>
      </c>
      <c r="I188" s="150"/>
    </row>
    <row r="189" spans="1:9" s="151" customFormat="1" ht="24.75" customHeight="1">
      <c r="A189" s="30">
        <f>IF(F189&lt;&gt;"",MAX(A$1:A188)+1,"")</f>
        <v>148</v>
      </c>
      <c r="B189" s="201" t="s">
        <v>204</v>
      </c>
      <c r="C189" s="201"/>
      <c r="D189" s="201"/>
      <c r="E189" s="198"/>
      <c r="F189" s="28">
        <v>110</v>
      </c>
      <c r="G189" s="28">
        <v>93</v>
      </c>
      <c r="H189" s="28">
        <v>90.7</v>
      </c>
      <c r="I189" s="150"/>
    </row>
    <row r="190" spans="1:9" s="151" customFormat="1" ht="24.75" customHeight="1">
      <c r="A190" s="30">
        <f>IF(F190&lt;&gt;"",MAX(A$1:A189)+1,"")</f>
        <v>149</v>
      </c>
      <c r="B190" s="201" t="s">
        <v>205</v>
      </c>
      <c r="C190" s="201"/>
      <c r="D190" s="201"/>
      <c r="E190" s="198" t="s">
        <v>197</v>
      </c>
      <c r="F190" s="28">
        <v>60</v>
      </c>
      <c r="G190" s="28">
        <v>50</v>
      </c>
      <c r="H190" s="28">
        <v>47.4</v>
      </c>
      <c r="I190" s="150"/>
    </row>
    <row r="191" spans="1:9" s="151" customFormat="1" ht="24.75" customHeight="1">
      <c r="A191" s="30">
        <f>IF(F191&lt;&gt;"",MAX(A$1:A190)+1,"")</f>
        <v>150</v>
      </c>
      <c r="B191" s="201" t="s">
        <v>206</v>
      </c>
      <c r="C191" s="201"/>
      <c r="D191" s="201"/>
      <c r="E191" s="204" t="s">
        <v>18</v>
      </c>
      <c r="F191" s="28">
        <v>60</v>
      </c>
      <c r="G191" s="28">
        <v>57</v>
      </c>
      <c r="H191" s="28">
        <v>55.9</v>
      </c>
      <c r="I191" s="150"/>
    </row>
    <row r="192" spans="1:9" s="151" customFormat="1" ht="24.75" customHeight="1">
      <c r="A192" s="30">
        <f>IF(F192&lt;&gt;"",MAX(A$1:A191)+1,"")</f>
        <v>151</v>
      </c>
      <c r="B192" s="589" t="s">
        <v>207</v>
      </c>
      <c r="C192" s="589"/>
      <c r="D192" s="589"/>
      <c r="E192" s="205" t="s">
        <v>208</v>
      </c>
      <c r="F192" s="28">
        <v>50</v>
      </c>
      <c r="G192" s="28">
        <v>46</v>
      </c>
      <c r="H192" s="28">
        <v>44.9</v>
      </c>
      <c r="I192" s="150"/>
    </row>
    <row r="193" spans="1:9" s="151" customFormat="1" ht="24.75" customHeight="1">
      <c r="A193" s="30">
        <f>IF(F193&lt;&gt;"",MAX(A$1:A192)+1,"")</f>
        <v>152</v>
      </c>
      <c r="B193" s="590" t="s">
        <v>209</v>
      </c>
      <c r="C193" s="590"/>
      <c r="D193" s="590"/>
      <c r="E193" s="205" t="s">
        <v>208</v>
      </c>
      <c r="F193" s="28">
        <v>55</v>
      </c>
      <c r="G193" s="28">
        <v>49</v>
      </c>
      <c r="H193" s="28">
        <v>47.2</v>
      </c>
      <c r="I193" s="150"/>
    </row>
    <row r="194" spans="1:9" s="151" customFormat="1" ht="24.75" customHeight="1">
      <c r="A194" s="30">
        <f>IF(F194&lt;&gt;"",MAX(A$1:A193)+1,"")</f>
        <v>153</v>
      </c>
      <c r="B194" s="591" t="s">
        <v>210</v>
      </c>
      <c r="C194" s="591"/>
      <c r="D194" s="591"/>
      <c r="E194" s="204" t="s">
        <v>18</v>
      </c>
      <c r="F194" s="28">
        <v>57</v>
      </c>
      <c r="G194" s="28">
        <v>55</v>
      </c>
      <c r="H194" s="28">
        <v>51.4</v>
      </c>
      <c r="I194" s="150"/>
    </row>
    <row r="195" spans="1:9" s="151" customFormat="1" ht="24.75" customHeight="1">
      <c r="A195" s="30">
        <f>IF(F195&lt;&gt;"",MAX(A$1:A194)+1,"")</f>
        <v>154</v>
      </c>
      <c r="B195" s="38" t="s">
        <v>211</v>
      </c>
      <c r="C195" s="38"/>
      <c r="D195" s="38"/>
      <c r="E195" s="204" t="s">
        <v>18</v>
      </c>
      <c r="F195" s="28">
        <v>85</v>
      </c>
      <c r="G195" s="28">
        <v>78</v>
      </c>
      <c r="H195" s="28">
        <v>73.7</v>
      </c>
      <c r="I195" s="150"/>
    </row>
    <row r="196" spans="1:9" s="151" customFormat="1" ht="24.75" customHeight="1">
      <c r="A196" s="30">
        <f>IF(F196&lt;&gt;"",MAX(A$1:A195)+1,"")</f>
        <v>155</v>
      </c>
      <c r="B196" s="38" t="s">
        <v>212</v>
      </c>
      <c r="C196" s="38"/>
      <c r="D196" s="38"/>
      <c r="E196" s="204" t="s">
        <v>18</v>
      </c>
      <c r="F196" s="28">
        <v>57</v>
      </c>
      <c r="G196" s="28" t="s">
        <v>29</v>
      </c>
      <c r="H196" s="28">
        <v>51.9</v>
      </c>
      <c r="I196" s="150"/>
    </row>
    <row r="197" spans="1:9" s="151" customFormat="1" ht="24.75" customHeight="1">
      <c r="A197" s="30">
        <f>IF(F197&lt;&gt;"",MAX(A$1:A196)+1,"")</f>
        <v>156</v>
      </c>
      <c r="B197" s="38" t="s">
        <v>213</v>
      </c>
      <c r="C197" s="38"/>
      <c r="D197" s="38"/>
      <c r="E197" s="204" t="s">
        <v>18</v>
      </c>
      <c r="F197" s="28">
        <v>157</v>
      </c>
      <c r="G197" s="28">
        <v>147</v>
      </c>
      <c r="H197" s="28">
        <v>142.6</v>
      </c>
      <c r="I197" s="150"/>
    </row>
    <row r="198" spans="1:9" s="151" customFormat="1" ht="24.75" customHeight="1">
      <c r="A198" s="30">
        <f>IF(F198&lt;&gt;"",MAX(A$1:A197)+1,"")</f>
        <v>157</v>
      </c>
      <c r="B198" s="38" t="s">
        <v>214</v>
      </c>
      <c r="C198" s="38"/>
      <c r="D198" s="38"/>
      <c r="E198" s="204" t="s">
        <v>18</v>
      </c>
      <c r="F198" s="28">
        <v>140</v>
      </c>
      <c r="G198" s="28">
        <v>130</v>
      </c>
      <c r="H198" s="28">
        <v>127.9</v>
      </c>
      <c r="I198" s="150"/>
    </row>
    <row r="199" spans="1:9" s="151" customFormat="1" ht="24.75" customHeight="1">
      <c r="A199" s="30">
        <f>IF(F199&lt;&gt;"",MAX(A$1:A198)+1,"")</f>
        <v>158</v>
      </c>
      <c r="B199" s="591" t="s">
        <v>215</v>
      </c>
      <c r="C199" s="591"/>
      <c r="D199" s="591"/>
      <c r="E199" s="204" t="s">
        <v>18</v>
      </c>
      <c r="F199" s="28">
        <v>65</v>
      </c>
      <c r="G199" s="28">
        <v>62</v>
      </c>
      <c r="H199" s="28">
        <v>57.5</v>
      </c>
      <c r="I199" s="150"/>
    </row>
    <row r="200" spans="1:9" s="151" customFormat="1" ht="24.75" customHeight="1">
      <c r="A200" s="30">
        <f>IF(F200&lt;&gt;"",MAX(A$1:A199)+1,"")</f>
        <v>159</v>
      </c>
      <c r="B200" s="38" t="s">
        <v>216</v>
      </c>
      <c r="C200" s="38"/>
      <c r="D200" s="38"/>
      <c r="E200" s="204" t="s">
        <v>217</v>
      </c>
      <c r="F200" s="28">
        <v>55</v>
      </c>
      <c r="G200" s="28"/>
      <c r="H200" s="28"/>
      <c r="I200" s="150"/>
    </row>
    <row r="201" spans="1:9" s="151" customFormat="1" ht="24.75" customHeight="1">
      <c r="A201" s="30">
        <f>IF(F201&lt;&gt;"",MAX(A$1:A200)+1,"")</f>
        <v>160</v>
      </c>
      <c r="B201" s="38" t="s">
        <v>218</v>
      </c>
      <c r="C201" s="38"/>
      <c r="D201" s="38"/>
      <c r="E201" s="204" t="s">
        <v>18</v>
      </c>
      <c r="F201" s="28">
        <v>60</v>
      </c>
      <c r="G201" s="28">
        <v>56</v>
      </c>
      <c r="H201" s="28">
        <v>54.2</v>
      </c>
      <c r="I201" s="150"/>
    </row>
    <row r="202" spans="1:9" s="151" customFormat="1" ht="24.75" customHeight="1">
      <c r="A202" s="30">
        <f>IF(F202&lt;&gt;"",MAX(A$1:A201)+1,"")</f>
        <v>161</v>
      </c>
      <c r="B202" s="38" t="s">
        <v>219</v>
      </c>
      <c r="C202" s="38"/>
      <c r="D202" s="38"/>
      <c r="E202" s="204" t="s">
        <v>187</v>
      </c>
      <c r="F202" s="28">
        <v>107</v>
      </c>
      <c r="G202" s="28">
        <v>99</v>
      </c>
      <c r="H202" s="28">
        <v>97.9</v>
      </c>
      <c r="I202" s="150"/>
    </row>
    <row r="203" spans="1:9" s="151" customFormat="1" ht="24.75" customHeight="1">
      <c r="A203" s="30">
        <f>IF(F203&lt;&gt;"",MAX(A$1:A202)+1,"")</f>
        <v>162</v>
      </c>
      <c r="B203" s="38" t="s">
        <v>220</v>
      </c>
      <c r="C203" s="38"/>
      <c r="D203" s="38"/>
      <c r="E203" s="204" t="s">
        <v>187</v>
      </c>
      <c r="F203" s="28">
        <v>65</v>
      </c>
      <c r="G203" s="28">
        <v>61</v>
      </c>
      <c r="H203" s="28">
        <v>58.9</v>
      </c>
      <c r="I203" s="150"/>
    </row>
    <row r="204" spans="1:9" s="151" customFormat="1" ht="24.75" customHeight="1">
      <c r="A204" s="30">
        <f>IF(F204&lt;&gt;"",MAX(A$1:A203)+1,"")</f>
        <v>163</v>
      </c>
      <c r="B204" s="38" t="s">
        <v>221</v>
      </c>
      <c r="C204" s="38"/>
      <c r="D204" s="38"/>
      <c r="E204" s="204" t="s">
        <v>187</v>
      </c>
      <c r="F204" s="28">
        <v>60</v>
      </c>
      <c r="G204" s="28"/>
      <c r="H204" s="28"/>
      <c r="I204" s="150"/>
    </row>
    <row r="205" spans="1:9" s="151" customFormat="1" ht="24.75" customHeight="1">
      <c r="A205" s="30">
        <f>IF(F205&lt;&gt;"",MAX(A$1:A204)+1,"")</f>
        <v>164</v>
      </c>
      <c r="B205" s="38" t="s">
        <v>222</v>
      </c>
      <c r="C205" s="38"/>
      <c r="D205" s="38"/>
      <c r="E205" s="204" t="s">
        <v>187</v>
      </c>
      <c r="F205" s="28">
        <v>75</v>
      </c>
      <c r="G205" s="28">
        <v>72</v>
      </c>
      <c r="H205" s="28">
        <v>69.2</v>
      </c>
      <c r="I205" s="150"/>
    </row>
    <row r="206" spans="1:9" s="151" customFormat="1" ht="24.75" customHeight="1">
      <c r="A206" s="30">
        <f>IF(F206&lt;&gt;"",MAX(A$1:A205)+1,"")</f>
        <v>165</v>
      </c>
      <c r="B206" s="38" t="s">
        <v>223</v>
      </c>
      <c r="C206" s="38"/>
      <c r="D206" s="38"/>
      <c r="E206" s="204" t="s">
        <v>187</v>
      </c>
      <c r="F206" s="28">
        <v>135</v>
      </c>
      <c r="G206" s="28">
        <v>129</v>
      </c>
      <c r="H206" s="28">
        <v>126.9</v>
      </c>
      <c r="I206" s="150"/>
    </row>
    <row r="207" spans="1:9" s="151" customFormat="1" ht="24.75" customHeight="1">
      <c r="A207" s="30">
        <f>IF(F207&lt;&gt;"",MAX(A$1:A206)+1,"")</f>
        <v>166</v>
      </c>
      <c r="B207" s="38" t="s">
        <v>224</v>
      </c>
      <c r="C207" s="38"/>
      <c r="D207" s="38"/>
      <c r="E207" s="204" t="s">
        <v>187</v>
      </c>
      <c r="F207" s="28">
        <v>73</v>
      </c>
      <c r="G207" s="28">
        <v>69</v>
      </c>
      <c r="H207" s="28">
        <v>64.7</v>
      </c>
      <c r="I207" s="150"/>
    </row>
    <row r="208" spans="1:9" s="151" customFormat="1" ht="24.75" customHeight="1">
      <c r="A208" s="30">
        <f>IF(F208&lt;&gt;"",MAX(A$1:A207)+1,"")</f>
        <v>167</v>
      </c>
      <c r="B208" s="38" t="s">
        <v>225</v>
      </c>
      <c r="C208" s="38"/>
      <c r="D208" s="38"/>
      <c r="E208" s="204" t="s">
        <v>187</v>
      </c>
      <c r="F208" s="28">
        <v>115</v>
      </c>
      <c r="G208" s="28">
        <v>110</v>
      </c>
      <c r="H208" s="28">
        <v>108.9</v>
      </c>
      <c r="I208" s="150"/>
    </row>
    <row r="209" spans="1:9" s="151" customFormat="1" ht="24.75" customHeight="1">
      <c r="A209" s="30">
        <f>IF(F209&lt;&gt;"",MAX(A$1:A208)+1,"")</f>
        <v>168</v>
      </c>
      <c r="B209" s="38" t="s">
        <v>226</v>
      </c>
      <c r="C209" s="38"/>
      <c r="D209" s="38"/>
      <c r="E209" s="204" t="s">
        <v>187</v>
      </c>
      <c r="F209" s="28">
        <v>63</v>
      </c>
      <c r="G209" s="28">
        <v>59</v>
      </c>
      <c r="H209" s="28">
        <v>57.2</v>
      </c>
      <c r="I209" s="150"/>
    </row>
    <row r="210" spans="1:9" s="151" customFormat="1" ht="24.75" customHeight="1">
      <c r="A210" s="30">
        <f>IF(F210&lt;&gt;"",MAX(A$1:A209)+1,"")</f>
      </c>
      <c r="B210" s="38"/>
      <c r="C210" s="38"/>
      <c r="D210" s="38"/>
      <c r="E210" s="204"/>
      <c r="F210" s="28"/>
      <c r="G210" s="28"/>
      <c r="H210" s="28"/>
      <c r="I210" s="150"/>
    </row>
    <row r="211" spans="1:9" s="151" customFormat="1" ht="24.75" customHeight="1">
      <c r="A211" s="30">
        <f>IF(F211&lt;&gt;"",MAX(A$1:A210)+1,"")</f>
      </c>
      <c r="B211" s="207"/>
      <c r="C211" s="207"/>
      <c r="D211" s="207" t="s">
        <v>227</v>
      </c>
      <c r="E211" s="204"/>
      <c r="F211" s="99"/>
      <c r="G211" s="99"/>
      <c r="H211" s="99"/>
      <c r="I211" s="150"/>
    </row>
    <row r="212" spans="1:9" s="151" customFormat="1" ht="24.75" customHeight="1">
      <c r="A212" s="30">
        <f>IF(F212&lt;&gt;"",MAX(A$1:A211)+1,"")</f>
      </c>
      <c r="B212" s="592"/>
      <c r="C212" s="592"/>
      <c r="D212" s="592"/>
      <c r="E212" s="198"/>
      <c r="F212" s="209"/>
      <c r="G212" s="210"/>
      <c r="H212" s="211"/>
      <c r="I212" s="150"/>
    </row>
    <row r="213" spans="1:9" s="151" customFormat="1" ht="24.75" customHeight="1">
      <c r="A213" s="30">
        <f>IF(F213&lt;&gt;"",MAX(A$1:A212)+1,"")</f>
        <v>169</v>
      </c>
      <c r="B213" s="592" t="s">
        <v>228</v>
      </c>
      <c r="C213" s="592"/>
      <c r="D213" s="592"/>
      <c r="E213" s="212" t="s">
        <v>229</v>
      </c>
      <c r="F213" s="213">
        <v>80</v>
      </c>
      <c r="G213" s="178">
        <v>68</v>
      </c>
      <c r="H213" s="179">
        <v>66.9</v>
      </c>
      <c r="I213" s="150"/>
    </row>
    <row r="214" spans="1:9" s="151" customFormat="1" ht="24.75" customHeight="1">
      <c r="A214" s="30">
        <f>IF(F214&lt;&gt;"",MAX(A$1:A213)+1,"")</f>
        <v>170</v>
      </c>
      <c r="B214" s="208" t="s">
        <v>230</v>
      </c>
      <c r="C214" s="208"/>
      <c r="D214" s="208"/>
      <c r="E214" s="212"/>
      <c r="F214" s="213">
        <v>80</v>
      </c>
      <c r="G214" s="178">
        <v>68</v>
      </c>
      <c r="H214" s="179">
        <v>64.9</v>
      </c>
      <c r="I214" s="150"/>
    </row>
    <row r="215" spans="1:9" s="151" customFormat="1" ht="19.5" customHeight="1">
      <c r="A215" s="30">
        <f>IF(F215&lt;&gt;"",MAX(A$1:A214)+1,"")</f>
        <v>171</v>
      </c>
      <c r="B215" s="592" t="s">
        <v>231</v>
      </c>
      <c r="C215" s="592"/>
      <c r="D215" s="592"/>
      <c r="E215" s="212" t="s">
        <v>229</v>
      </c>
      <c r="F215" s="213">
        <v>110</v>
      </c>
      <c r="G215" s="178"/>
      <c r="H215" s="179"/>
      <c r="I215" s="150"/>
    </row>
    <row r="216" spans="1:9" s="151" customFormat="1" ht="19.5" customHeight="1">
      <c r="A216" s="30">
        <f>IF(F216&lt;&gt;"",MAX(A$1:A215)+1,"")</f>
        <v>172</v>
      </c>
      <c r="B216" s="593" t="s">
        <v>232</v>
      </c>
      <c r="C216" s="593"/>
      <c r="D216" s="593"/>
      <c r="E216" s="212" t="s">
        <v>229</v>
      </c>
      <c r="F216" s="213">
        <v>110</v>
      </c>
      <c r="G216" s="178">
        <v>91</v>
      </c>
      <c r="H216" s="179">
        <v>88.8</v>
      </c>
      <c r="I216" s="150"/>
    </row>
    <row r="217" spans="1:9" s="151" customFormat="1" ht="19.5" customHeight="1">
      <c r="A217" s="30">
        <f>IF(F217&lt;&gt;"",MAX(A$1:A216)+1,"")</f>
        <v>173</v>
      </c>
      <c r="B217" s="214" t="s">
        <v>233</v>
      </c>
      <c r="C217" s="214"/>
      <c r="D217" s="214"/>
      <c r="E217" s="212"/>
      <c r="F217" s="213">
        <v>55</v>
      </c>
      <c r="G217" s="178">
        <v>52</v>
      </c>
      <c r="H217" s="179">
        <v>49.9</v>
      </c>
      <c r="I217" s="150"/>
    </row>
    <row r="218" spans="1:9" s="151" customFormat="1" ht="19.5" customHeight="1">
      <c r="A218" s="30">
        <f>IF(F218&lt;&gt;"",MAX(A$1:A217)+1,"")</f>
        <v>174</v>
      </c>
      <c r="B218" s="214" t="s">
        <v>234</v>
      </c>
      <c r="C218" s="214"/>
      <c r="D218" s="214"/>
      <c r="E218" s="212"/>
      <c r="F218" s="213">
        <v>41</v>
      </c>
      <c r="G218" s="178">
        <v>39</v>
      </c>
      <c r="H218" s="179">
        <v>35.7</v>
      </c>
      <c r="I218" s="150"/>
    </row>
    <row r="219" spans="1:9" s="151" customFormat="1" ht="19.5" customHeight="1">
      <c r="A219" s="30">
        <f>IF(F219&lt;&gt;"",MAX(A$1:A218)+1,"")</f>
        <v>175</v>
      </c>
      <c r="B219" s="214" t="s">
        <v>235</v>
      </c>
      <c r="C219" s="214"/>
      <c r="D219" s="214"/>
      <c r="E219" s="212"/>
      <c r="F219" s="213">
        <v>41</v>
      </c>
      <c r="G219" s="178">
        <v>39</v>
      </c>
      <c r="H219" s="179">
        <v>35.7</v>
      </c>
      <c r="I219" s="150"/>
    </row>
    <row r="220" spans="1:9" s="151" customFormat="1" ht="19.5" customHeight="1">
      <c r="A220" s="30">
        <f>IF(F220&lt;&gt;"",MAX(A$1:A219)+1,"")</f>
        <v>176</v>
      </c>
      <c r="B220" s="215" t="s">
        <v>236</v>
      </c>
      <c r="C220" s="214"/>
      <c r="D220" s="214"/>
      <c r="E220" s="212" t="s">
        <v>18</v>
      </c>
      <c r="F220" s="213">
        <v>41</v>
      </c>
      <c r="G220" s="178">
        <v>39</v>
      </c>
      <c r="H220" s="179">
        <v>35.7</v>
      </c>
      <c r="I220" s="150"/>
    </row>
    <row r="221" spans="1:9" s="151" customFormat="1" ht="19.5" customHeight="1">
      <c r="A221" s="30">
        <f>IF(F221&lt;&gt;"",MAX(A$1:A220)+1,"")</f>
        <v>177</v>
      </c>
      <c r="B221" s="216" t="s">
        <v>237</v>
      </c>
      <c r="C221" s="216"/>
      <c r="D221" s="216"/>
      <c r="E221" s="217"/>
      <c r="F221" s="213">
        <v>41</v>
      </c>
      <c r="G221" s="178">
        <v>39</v>
      </c>
      <c r="H221" s="179">
        <v>35.7</v>
      </c>
      <c r="I221" s="150"/>
    </row>
    <row r="222" spans="1:9" s="151" customFormat="1" ht="19.5" customHeight="1">
      <c r="A222" s="30">
        <f>IF(F222&lt;&gt;"",MAX(A$1:A221)+1,"")</f>
        <v>178</v>
      </c>
      <c r="B222" s="216" t="s">
        <v>238</v>
      </c>
      <c r="C222" s="216"/>
      <c r="D222" s="216"/>
      <c r="E222" s="217"/>
      <c r="F222" s="213">
        <v>41</v>
      </c>
      <c r="G222" s="178">
        <v>39</v>
      </c>
      <c r="H222" s="179">
        <v>35.7</v>
      </c>
      <c r="I222" s="150"/>
    </row>
    <row r="223" spans="1:9" s="151" customFormat="1" ht="22.5" customHeight="1">
      <c r="A223" s="30">
        <f>IF(F223&lt;&gt;"",MAX(A$1:A222)+1,"")</f>
        <v>179</v>
      </c>
      <c r="B223" s="218" t="s">
        <v>239</v>
      </c>
      <c r="C223" s="215"/>
      <c r="D223" s="215"/>
      <c r="E223" s="219" t="s">
        <v>240</v>
      </c>
      <c r="F223" s="213">
        <v>75</v>
      </c>
      <c r="G223" s="178">
        <v>70</v>
      </c>
      <c r="H223" s="179">
        <v>68.9</v>
      </c>
      <c r="I223" s="150"/>
    </row>
    <row r="224" spans="1:9" s="151" customFormat="1" ht="25.5" customHeight="1">
      <c r="A224" s="30">
        <f>IF(F224&lt;&gt;"",MAX(A$1:A223)+1,"")</f>
        <v>180</v>
      </c>
      <c r="B224" s="218" t="s">
        <v>241</v>
      </c>
      <c r="C224" s="220"/>
      <c r="D224" s="221"/>
      <c r="E224" s="219" t="s">
        <v>240</v>
      </c>
      <c r="F224" s="213">
        <v>62</v>
      </c>
      <c r="G224" s="178">
        <v>58</v>
      </c>
      <c r="H224" s="179">
        <v>55.7</v>
      </c>
      <c r="I224" s="150"/>
    </row>
    <row r="225" spans="1:9" s="151" customFormat="1" ht="25.5" customHeight="1">
      <c r="A225" s="30">
        <f>IF(F225&lt;&gt;"",MAX(A$1:A224)+1,"")</f>
        <v>181</v>
      </c>
      <c r="B225" s="218" t="s">
        <v>242</v>
      </c>
      <c r="C225" s="220"/>
      <c r="D225" s="221"/>
      <c r="E225" s="219" t="s">
        <v>243</v>
      </c>
      <c r="F225" s="213">
        <v>105</v>
      </c>
      <c r="G225" s="178">
        <v>98</v>
      </c>
      <c r="H225" s="179">
        <v>96</v>
      </c>
      <c r="I225" s="150"/>
    </row>
    <row r="226" spans="1:9" s="151" customFormat="1" ht="25.5" customHeight="1">
      <c r="A226" s="30">
        <f>IF(F226&lt;&gt;"",MAX(A$1:A225)+1,"")</f>
        <v>182</v>
      </c>
      <c r="B226" s="218" t="s">
        <v>244</v>
      </c>
      <c r="C226" s="220"/>
      <c r="D226" s="221"/>
      <c r="E226" s="219"/>
      <c r="F226" s="213">
        <v>62</v>
      </c>
      <c r="G226" s="178">
        <v>58</v>
      </c>
      <c r="H226" s="179">
        <v>56.7</v>
      </c>
      <c r="I226" s="150"/>
    </row>
    <row r="227" spans="1:9" s="151" customFormat="1" ht="25.5" customHeight="1">
      <c r="A227" s="30">
        <f>IF(F227&lt;&gt;"",MAX(A$1:A226)+1,"")</f>
        <v>183</v>
      </c>
      <c r="B227" s="218" t="s">
        <v>245</v>
      </c>
      <c r="C227" s="220"/>
      <c r="D227" s="221"/>
      <c r="E227" s="219"/>
      <c r="F227" s="213">
        <v>97</v>
      </c>
      <c r="G227" s="178">
        <v>90</v>
      </c>
      <c r="H227" s="179">
        <v>88.5</v>
      </c>
      <c r="I227" s="150"/>
    </row>
    <row r="228" spans="1:9" s="151" customFormat="1" ht="25.5" customHeight="1">
      <c r="A228" s="30">
        <f>IF(F228&lt;&gt;"",MAX(A$1:A227)+1,"")</f>
        <v>184</v>
      </c>
      <c r="B228" s="218" t="s">
        <v>246</v>
      </c>
      <c r="C228" s="220"/>
      <c r="D228" s="221"/>
      <c r="E228" s="219"/>
      <c r="F228" s="213">
        <v>57</v>
      </c>
      <c r="G228" s="178">
        <v>54</v>
      </c>
      <c r="H228" s="179">
        <v>52.9</v>
      </c>
      <c r="I228" s="150"/>
    </row>
    <row r="229" spans="1:9" s="151" customFormat="1" ht="19.5" customHeight="1">
      <c r="A229" s="30">
        <f>IF(F229&lt;&gt;"",MAX(A$1:A228)+1,"")</f>
        <v>185</v>
      </c>
      <c r="B229" s="594" t="s">
        <v>247</v>
      </c>
      <c r="C229" s="594"/>
      <c r="D229" s="594"/>
      <c r="E229" s="223" t="s">
        <v>18</v>
      </c>
      <c r="F229" s="213">
        <v>48</v>
      </c>
      <c r="G229" s="178">
        <v>45</v>
      </c>
      <c r="H229" s="179">
        <v>42.9</v>
      </c>
      <c r="I229" s="150"/>
    </row>
    <row r="230" spans="1:9" s="151" customFormat="1" ht="19.5" customHeight="1">
      <c r="A230" s="30">
        <f>IF(F230&lt;&gt;"",MAX(A$1:A229)+1,"")</f>
        <v>186</v>
      </c>
      <c r="B230" s="222" t="s">
        <v>248</v>
      </c>
      <c r="C230" s="222"/>
      <c r="D230" s="222"/>
      <c r="E230" s="223" t="s">
        <v>18</v>
      </c>
      <c r="F230" s="213">
        <v>60</v>
      </c>
      <c r="G230" s="178">
        <v>56</v>
      </c>
      <c r="H230" s="179">
        <v>54.5</v>
      </c>
      <c r="I230" s="150"/>
    </row>
    <row r="231" spans="1:9" s="151" customFormat="1" ht="19.5" customHeight="1">
      <c r="A231" s="30">
        <f>IF(F231&lt;&gt;"",MAX(A$1:A230)+1,"")</f>
        <v>187</v>
      </c>
      <c r="B231" s="222" t="s">
        <v>249</v>
      </c>
      <c r="C231" s="222"/>
      <c r="D231" s="222"/>
      <c r="E231" s="223" t="s">
        <v>18</v>
      </c>
      <c r="F231" s="213">
        <v>87</v>
      </c>
      <c r="G231" s="178">
        <v>82</v>
      </c>
      <c r="H231" s="179">
        <v>79.9</v>
      </c>
      <c r="I231" s="150"/>
    </row>
    <row r="232" spans="1:9" s="151" customFormat="1" ht="19.5" customHeight="1">
      <c r="A232" s="30">
        <f>IF(F232&lt;&gt;"",MAX(A$1:A231)+1,"")</f>
        <v>188</v>
      </c>
      <c r="B232" s="222" t="s">
        <v>250</v>
      </c>
      <c r="C232" s="222"/>
      <c r="D232" s="222"/>
      <c r="E232" s="223" t="s">
        <v>18</v>
      </c>
      <c r="F232" s="213">
        <v>108</v>
      </c>
      <c r="G232" s="178">
        <v>103</v>
      </c>
      <c r="H232" s="179">
        <v>98.9</v>
      </c>
      <c r="I232" s="150"/>
    </row>
    <row r="233" spans="1:9" s="151" customFormat="1" ht="19.5" customHeight="1">
      <c r="A233" s="30">
        <f>IF(F233&lt;&gt;"",MAX(A$1:A232)+1,"")</f>
        <v>189</v>
      </c>
      <c r="B233" s="222" t="s">
        <v>251</v>
      </c>
      <c r="C233" s="222"/>
      <c r="D233" s="222"/>
      <c r="E233" s="223" t="s">
        <v>252</v>
      </c>
      <c r="F233" s="213">
        <v>110</v>
      </c>
      <c r="G233" s="178">
        <v>105</v>
      </c>
      <c r="H233" s="179">
        <v>99</v>
      </c>
      <c r="I233" s="150"/>
    </row>
    <row r="234" spans="1:9" s="151" customFormat="1" ht="19.5" customHeight="1">
      <c r="A234" s="30">
        <f>IF(F234&lt;&gt;"",MAX(A$1:A233)+1,"")</f>
        <v>190</v>
      </c>
      <c r="B234" s="222" t="s">
        <v>253</v>
      </c>
      <c r="C234" s="222"/>
      <c r="D234" s="222"/>
      <c r="E234" s="223"/>
      <c r="F234" s="213">
        <v>53</v>
      </c>
      <c r="G234" s="178">
        <v>49</v>
      </c>
      <c r="H234" s="179">
        <v>47.9</v>
      </c>
      <c r="I234" s="150"/>
    </row>
    <row r="235" spans="1:9" s="151" customFormat="1" ht="27" customHeight="1">
      <c r="A235" s="30">
        <f>IF(F235&lt;&gt;"",MAX(A$1:A234)+1,"")</f>
        <v>191</v>
      </c>
      <c r="B235" s="595" t="s">
        <v>254</v>
      </c>
      <c r="C235" s="595"/>
      <c r="D235" s="595"/>
      <c r="E235" s="186" t="s">
        <v>187</v>
      </c>
      <c r="F235" s="213">
        <v>55</v>
      </c>
      <c r="G235" s="178">
        <v>52</v>
      </c>
      <c r="H235" s="179">
        <v>49.9</v>
      </c>
      <c r="I235" s="150"/>
    </row>
    <row r="236" spans="1:9" s="151" customFormat="1" ht="27" customHeight="1">
      <c r="A236" s="30">
        <f>IF(F236&lt;&gt;"",MAX(A$1:A235)+1,"")</f>
        <v>192</v>
      </c>
      <c r="B236" s="595" t="s">
        <v>255</v>
      </c>
      <c r="C236" s="595"/>
      <c r="D236" s="595"/>
      <c r="E236" s="186" t="s">
        <v>187</v>
      </c>
      <c r="F236" s="213">
        <v>97</v>
      </c>
      <c r="G236" s="178">
        <v>90</v>
      </c>
      <c r="H236" s="179">
        <v>87.8</v>
      </c>
      <c r="I236" s="150"/>
    </row>
    <row r="237" spans="1:9" s="151" customFormat="1" ht="27" customHeight="1">
      <c r="A237" s="30">
        <f>IF(F237&lt;&gt;"",MAX(A$1:A236)+1,"")</f>
        <v>193</v>
      </c>
      <c r="B237" s="225" t="s">
        <v>256</v>
      </c>
      <c r="C237" s="224"/>
      <c r="D237" s="224"/>
      <c r="E237" s="186" t="s">
        <v>187</v>
      </c>
      <c r="F237" s="213">
        <v>64</v>
      </c>
      <c r="G237" s="178">
        <v>59</v>
      </c>
      <c r="H237" s="179">
        <v>57.5</v>
      </c>
      <c r="I237" s="150"/>
    </row>
    <row r="238" spans="1:9" s="151" customFormat="1" ht="27" customHeight="1">
      <c r="A238" s="30">
        <f>IF(F238&lt;&gt;"",MAX(A$1:A237)+1,"")</f>
        <v>194</v>
      </c>
      <c r="B238" s="224" t="s">
        <v>257</v>
      </c>
      <c r="C238" s="224"/>
      <c r="D238" s="224"/>
      <c r="E238" s="186" t="s">
        <v>187</v>
      </c>
      <c r="F238" s="213">
        <v>64</v>
      </c>
      <c r="G238" s="178">
        <v>59</v>
      </c>
      <c r="H238" s="179">
        <v>57.5</v>
      </c>
      <c r="I238" s="150"/>
    </row>
    <row r="239" spans="1:9" s="151" customFormat="1" ht="27" customHeight="1">
      <c r="A239" s="30">
        <f>IF(F239&lt;&gt;"",MAX(A$1:A238)+1,"")</f>
        <v>195</v>
      </c>
      <c r="B239" s="224" t="s">
        <v>258</v>
      </c>
      <c r="C239" s="224"/>
      <c r="D239" s="224"/>
      <c r="E239" s="186"/>
      <c r="F239" s="213">
        <v>97</v>
      </c>
      <c r="G239" s="178">
        <v>91</v>
      </c>
      <c r="H239" s="179">
        <v>88.8</v>
      </c>
      <c r="I239" s="150"/>
    </row>
    <row r="240" spans="1:9" s="151" customFormat="1" ht="19.5" customHeight="1">
      <c r="A240" s="30">
        <f>IF(F240&lt;&gt;"",MAX(A$1:A239)+1,"")</f>
        <v>196</v>
      </c>
      <c r="B240" s="595" t="s">
        <v>259</v>
      </c>
      <c r="C240" s="595"/>
      <c r="D240" s="595"/>
      <c r="E240" s="186" t="s">
        <v>187</v>
      </c>
      <c r="F240" s="213">
        <v>73</v>
      </c>
      <c r="G240" s="178">
        <v>69</v>
      </c>
      <c r="H240" s="179">
        <v>66.5</v>
      </c>
      <c r="I240" s="150"/>
    </row>
    <row r="241" spans="1:9" s="151" customFormat="1" ht="19.5" customHeight="1">
      <c r="A241" s="30">
        <f>IF(F241&lt;&gt;"",MAX(A$1:A240)+1,"")</f>
        <v>197</v>
      </c>
      <c r="B241" s="224" t="s">
        <v>260</v>
      </c>
      <c r="C241" s="224"/>
      <c r="D241" s="224"/>
      <c r="E241" s="186" t="s">
        <v>187</v>
      </c>
      <c r="F241" s="213">
        <v>123</v>
      </c>
      <c r="G241" s="178">
        <v>115</v>
      </c>
      <c r="H241" s="179">
        <v>112.3</v>
      </c>
      <c r="I241" s="150"/>
    </row>
    <row r="242" spans="1:9" s="151" customFormat="1" ht="19.5" customHeight="1">
      <c r="A242" s="30">
        <f>IF(F242&lt;&gt;"",MAX(A$1:A241)+1,"")</f>
        <v>198</v>
      </c>
      <c r="B242" s="224" t="s">
        <v>261</v>
      </c>
      <c r="C242" s="224"/>
      <c r="D242" s="224"/>
      <c r="E242" s="186" t="s">
        <v>187</v>
      </c>
      <c r="F242" s="213">
        <v>124</v>
      </c>
      <c r="G242" s="178">
        <v>115</v>
      </c>
      <c r="H242" s="179">
        <v>113.7</v>
      </c>
      <c r="I242" s="150"/>
    </row>
    <row r="243" spans="1:9" s="151" customFormat="1" ht="19.5" customHeight="1">
      <c r="A243" s="30">
        <f>IF(F243&lt;&gt;"",MAX(A$1:A242)+1,"")</f>
        <v>199</v>
      </c>
      <c r="B243" s="224" t="s">
        <v>262</v>
      </c>
      <c r="C243" s="224"/>
      <c r="D243" s="224"/>
      <c r="E243" s="186" t="s">
        <v>187</v>
      </c>
      <c r="F243" s="213">
        <v>69</v>
      </c>
      <c r="G243" s="178">
        <v>67</v>
      </c>
      <c r="H243" s="179">
        <v>66.5</v>
      </c>
      <c r="I243" s="150"/>
    </row>
    <row r="244" spans="1:9" s="151" customFormat="1" ht="19.5" customHeight="1">
      <c r="A244" s="30">
        <f>IF(F244&lt;&gt;"",MAX(A$1:A243)+1,"")</f>
        <v>200</v>
      </c>
      <c r="B244" s="224" t="s">
        <v>263</v>
      </c>
      <c r="C244" s="224"/>
      <c r="D244" s="224"/>
      <c r="E244" s="186" t="s">
        <v>187</v>
      </c>
      <c r="F244" s="213">
        <v>70</v>
      </c>
      <c r="G244" s="178"/>
      <c r="H244" s="179"/>
      <c r="I244" s="150"/>
    </row>
    <row r="245" spans="1:9" s="151" customFormat="1" ht="19.5" customHeight="1">
      <c r="A245" s="30">
        <f>IF(F245&lt;&gt;"",MAX(A$1:A244)+1,"")</f>
        <v>201</v>
      </c>
      <c r="B245" s="596" t="s">
        <v>264</v>
      </c>
      <c r="C245" s="596"/>
      <c r="D245" s="596"/>
      <c r="E245" s="186" t="s">
        <v>187</v>
      </c>
      <c r="F245" s="226">
        <v>47</v>
      </c>
      <c r="G245" s="57">
        <v>42</v>
      </c>
      <c r="H245" s="58">
        <v>39.9</v>
      </c>
      <c r="I245" s="150"/>
    </row>
    <row r="246" spans="1:9" s="151" customFormat="1" ht="19.5" customHeight="1">
      <c r="A246" s="30">
        <f>IF(F246&lt;&gt;"",MAX(A$1:A245)+1,"")</f>
        <v>202</v>
      </c>
      <c r="B246" s="140" t="s">
        <v>265</v>
      </c>
      <c r="C246" s="140"/>
      <c r="D246" s="140"/>
      <c r="E246" s="186" t="s">
        <v>187</v>
      </c>
      <c r="F246" s="226">
        <v>85</v>
      </c>
      <c r="G246" s="57">
        <v>80</v>
      </c>
      <c r="H246" s="58">
        <v>78.9</v>
      </c>
      <c r="I246" s="150"/>
    </row>
    <row r="247" spans="1:9" s="151" customFormat="1" ht="19.5" customHeight="1">
      <c r="A247" s="30">
        <f>IF(F247&lt;&gt;"",MAX(A$1:A246)+1,"")</f>
        <v>203</v>
      </c>
      <c r="B247" s="224" t="s">
        <v>266</v>
      </c>
      <c r="C247" s="224"/>
      <c r="D247" s="224"/>
      <c r="E247" s="186" t="s">
        <v>187</v>
      </c>
      <c r="F247" s="227">
        <v>289</v>
      </c>
      <c r="G247" s="228">
        <v>250</v>
      </c>
      <c r="H247" s="229">
        <v>228.9</v>
      </c>
      <c r="I247" s="150"/>
    </row>
    <row r="248" spans="1:9" s="151" customFormat="1" ht="23.25" customHeight="1">
      <c r="A248" s="30">
        <f>IF(F248&lt;&gt;"",MAX(A$1:A247)+1,"")</f>
      </c>
      <c r="B248" s="597" t="s">
        <v>267</v>
      </c>
      <c r="C248" s="597"/>
      <c r="D248" s="597"/>
      <c r="E248" s="597"/>
      <c r="F248" s="230"/>
      <c r="G248" s="230"/>
      <c r="H248" s="230"/>
      <c r="I248" s="150"/>
    </row>
    <row r="249" spans="1:9" s="151" customFormat="1" ht="23.25" customHeight="1">
      <c r="A249" s="30">
        <f>IF(F249&lt;&gt;"",MAX(A$1:A248)+1,"")</f>
      </c>
      <c r="B249" s="598"/>
      <c r="C249" s="598"/>
      <c r="D249" s="598"/>
      <c r="E249" s="205"/>
      <c r="F249" s="231"/>
      <c r="G249" s="210"/>
      <c r="H249" s="232"/>
      <c r="I249" s="150"/>
    </row>
    <row r="250" spans="1:9" s="151" customFormat="1" ht="23.25" customHeight="1" hidden="1">
      <c r="A250" s="30">
        <f>IF(F250&lt;&gt;"",MAX(A$1:A249)+1,"")</f>
        <v>204</v>
      </c>
      <c r="B250" s="595" t="s">
        <v>268</v>
      </c>
      <c r="C250" s="595"/>
      <c r="D250" s="595"/>
      <c r="E250" s="205" t="s">
        <v>208</v>
      </c>
      <c r="F250" s="177">
        <f aca="true" t="shared" si="0" ref="F250:F258">ROUND(H250*1.07,1)</f>
        <v>0</v>
      </c>
      <c r="G250" s="178"/>
      <c r="H250" s="179"/>
      <c r="I250" s="150"/>
    </row>
    <row r="251" spans="1:9" s="151" customFormat="1" ht="23.25" customHeight="1" hidden="1">
      <c r="A251" s="30">
        <f>IF(F251&lt;&gt;"",MAX(A$1:A250)+1,"")</f>
        <v>205</v>
      </c>
      <c r="B251" s="595" t="s">
        <v>269</v>
      </c>
      <c r="C251" s="595"/>
      <c r="D251" s="595"/>
      <c r="E251" s="205" t="s">
        <v>208</v>
      </c>
      <c r="F251" s="177">
        <f t="shared" si="0"/>
        <v>0</v>
      </c>
      <c r="G251" s="178"/>
      <c r="H251" s="179"/>
      <c r="I251" s="233"/>
    </row>
    <row r="252" spans="1:9" s="151" customFormat="1" ht="23.25" customHeight="1" hidden="1">
      <c r="A252" s="30">
        <f>IF(F252&lt;&gt;"",MAX(A$1:A251)+1,"")</f>
        <v>206</v>
      </c>
      <c r="B252" s="595" t="s">
        <v>270</v>
      </c>
      <c r="C252" s="595"/>
      <c r="D252" s="595"/>
      <c r="E252" s="205" t="s">
        <v>208</v>
      </c>
      <c r="F252" s="177">
        <f t="shared" si="0"/>
        <v>0</v>
      </c>
      <c r="G252" s="178"/>
      <c r="H252" s="179"/>
      <c r="I252" s="233"/>
    </row>
    <row r="253" spans="1:9" s="151" customFormat="1" ht="23.25" customHeight="1" hidden="1">
      <c r="A253" s="30">
        <f>IF(F253&lt;&gt;"",MAX(A$1:A252)+1,"")</f>
        <v>207</v>
      </c>
      <c r="B253" s="595" t="s">
        <v>271</v>
      </c>
      <c r="C253" s="595"/>
      <c r="D253" s="595"/>
      <c r="E253" s="205" t="s">
        <v>208</v>
      </c>
      <c r="F253" s="177">
        <f t="shared" si="0"/>
        <v>0</v>
      </c>
      <c r="G253" s="178"/>
      <c r="H253" s="179"/>
      <c r="I253" s="150"/>
    </row>
    <row r="254" spans="1:9" s="151" customFormat="1" ht="23.25" customHeight="1" hidden="1">
      <c r="A254" s="30">
        <f>IF(F254&lt;&gt;"",MAX(A$1:A253)+1,"")</f>
        <v>208</v>
      </c>
      <c r="B254" s="595" t="s">
        <v>272</v>
      </c>
      <c r="C254" s="595"/>
      <c r="D254" s="595"/>
      <c r="E254" s="205" t="s">
        <v>208</v>
      </c>
      <c r="F254" s="177">
        <f t="shared" si="0"/>
        <v>0</v>
      </c>
      <c r="G254" s="178"/>
      <c r="H254" s="179"/>
      <c r="I254" s="150"/>
    </row>
    <row r="255" spans="1:9" s="151" customFormat="1" ht="23.25" customHeight="1" hidden="1">
      <c r="A255" s="30">
        <f>IF(F255&lt;&gt;"",MAX(A$1:A254)+1,"")</f>
        <v>209</v>
      </c>
      <c r="B255" s="599" t="s">
        <v>273</v>
      </c>
      <c r="C255" s="599"/>
      <c r="D255" s="599"/>
      <c r="E255" s="205" t="s">
        <v>208</v>
      </c>
      <c r="F255" s="177">
        <f t="shared" si="0"/>
        <v>0</v>
      </c>
      <c r="G255" s="178"/>
      <c r="H255" s="179"/>
      <c r="I255" s="150"/>
    </row>
    <row r="256" spans="1:9" s="151" customFormat="1" ht="23.25" customHeight="1" hidden="1">
      <c r="A256" s="30">
        <f>IF(F256&lt;&gt;"",MAX(A$1:A255)+1,"")</f>
        <v>210</v>
      </c>
      <c r="B256" s="599" t="s">
        <v>274</v>
      </c>
      <c r="C256" s="599"/>
      <c r="D256" s="599"/>
      <c r="E256" s="205" t="s">
        <v>208</v>
      </c>
      <c r="F256" s="177">
        <f t="shared" si="0"/>
        <v>0</v>
      </c>
      <c r="G256" s="178"/>
      <c r="H256" s="179"/>
      <c r="I256" s="150"/>
    </row>
    <row r="257" spans="1:9" s="151" customFormat="1" ht="23.25" customHeight="1" hidden="1">
      <c r="A257" s="30">
        <f>IF(F257&lt;&gt;"",MAX(A$1:A256)+1,"")</f>
        <v>211</v>
      </c>
      <c r="B257" s="599" t="s">
        <v>275</v>
      </c>
      <c r="C257" s="599"/>
      <c r="D257" s="599"/>
      <c r="E257" s="205" t="s">
        <v>208</v>
      </c>
      <c r="F257" s="177">
        <f t="shared" si="0"/>
        <v>0</v>
      </c>
      <c r="G257" s="178"/>
      <c r="H257" s="179"/>
      <c r="I257" s="150"/>
    </row>
    <row r="258" spans="1:9" s="151" customFormat="1" ht="23.25" customHeight="1" hidden="1">
      <c r="A258" s="30">
        <f>IF(F258&lt;&gt;"",MAX(A$1:A257)+1,"")</f>
        <v>212</v>
      </c>
      <c r="B258" s="206" t="s">
        <v>276</v>
      </c>
      <c r="C258" s="98"/>
      <c r="D258" s="234"/>
      <c r="E258" s="205" t="s">
        <v>208</v>
      </c>
      <c r="F258" s="177">
        <f t="shared" si="0"/>
        <v>0</v>
      </c>
      <c r="G258" s="178"/>
      <c r="H258" s="179"/>
      <c r="I258" s="150"/>
    </row>
    <row r="259" spans="1:9" s="151" customFormat="1" ht="23.25" customHeight="1">
      <c r="A259" s="30">
        <f>IF(F259&lt;&gt;"",MAX(A$1:A258)+1,"")</f>
        <v>213</v>
      </c>
      <c r="B259" s="600" t="s">
        <v>277</v>
      </c>
      <c r="C259" s="600"/>
      <c r="D259" s="600"/>
      <c r="E259" s="205"/>
      <c r="F259" s="235">
        <v>49</v>
      </c>
      <c r="G259" s="191">
        <v>46</v>
      </c>
      <c r="H259" s="236">
        <v>44.6</v>
      </c>
      <c r="I259" s="150"/>
    </row>
    <row r="260" spans="1:9" s="151" customFormat="1" ht="23.25" customHeight="1">
      <c r="A260" s="30">
        <f>IF(F260&lt;&gt;"",MAX(A$1:A259)+1,"")</f>
        <v>214</v>
      </c>
      <c r="B260" s="237" t="s">
        <v>278</v>
      </c>
      <c r="C260" s="237"/>
      <c r="D260" s="237"/>
      <c r="E260" s="205" t="s">
        <v>208</v>
      </c>
      <c r="F260" s="238">
        <v>55</v>
      </c>
      <c r="G260" s="239">
        <v>48</v>
      </c>
      <c r="H260" s="196">
        <v>46.9</v>
      </c>
      <c r="I260" s="150"/>
    </row>
    <row r="261" spans="1:9" s="151" customFormat="1" ht="23.25" customHeight="1">
      <c r="A261" s="30">
        <f>IF(F261&lt;&gt;"",MAX(A$1:A260)+1,"")</f>
        <v>215</v>
      </c>
      <c r="B261" s="237" t="s">
        <v>279</v>
      </c>
      <c r="C261" s="237"/>
      <c r="D261" s="237"/>
      <c r="E261" s="205" t="s">
        <v>208</v>
      </c>
      <c r="F261" s="238">
        <v>58</v>
      </c>
      <c r="G261" s="239">
        <v>54</v>
      </c>
      <c r="H261" s="196">
        <v>52.9</v>
      </c>
      <c r="I261" s="150"/>
    </row>
    <row r="262" spans="1:9" s="151" customFormat="1" ht="23.25" customHeight="1">
      <c r="A262" s="30">
        <f>IF(F262&lt;&gt;"",MAX(A$1:A261)+1,"")</f>
        <v>216</v>
      </c>
      <c r="B262" s="237" t="s">
        <v>280</v>
      </c>
      <c r="C262" s="237"/>
      <c r="D262" s="237"/>
      <c r="E262" s="205" t="s">
        <v>208</v>
      </c>
      <c r="F262" s="238">
        <v>58</v>
      </c>
      <c r="G262" s="239">
        <v>54</v>
      </c>
      <c r="H262" s="196">
        <v>52.9</v>
      </c>
      <c r="I262" s="150"/>
    </row>
    <row r="263" spans="1:9" s="151" customFormat="1" ht="23.25" customHeight="1">
      <c r="A263" s="30">
        <f>IF(F263&lt;&gt;"",MAX(A$1:A262)+1,"")</f>
        <v>217</v>
      </c>
      <c r="B263" s="237" t="s">
        <v>281</v>
      </c>
      <c r="C263" s="237"/>
      <c r="D263" s="237"/>
      <c r="E263" s="205" t="s">
        <v>208</v>
      </c>
      <c r="F263" s="238">
        <v>58</v>
      </c>
      <c r="G263" s="239">
        <v>54</v>
      </c>
      <c r="H263" s="196">
        <v>52.9</v>
      </c>
      <c r="I263" s="150"/>
    </row>
    <row r="264" spans="1:9" s="151" customFormat="1" ht="23.25" customHeight="1">
      <c r="A264" s="30">
        <f>IF(F264&lt;&gt;"",MAX(A$1:A263)+1,"")</f>
        <v>218</v>
      </c>
      <c r="B264" s="237" t="s">
        <v>282</v>
      </c>
      <c r="C264" s="237"/>
      <c r="D264" s="237"/>
      <c r="E264" s="205" t="s">
        <v>208</v>
      </c>
      <c r="F264" s="238">
        <v>58</v>
      </c>
      <c r="G264" s="239">
        <v>54</v>
      </c>
      <c r="H264" s="196">
        <v>52.9</v>
      </c>
      <c r="I264" s="150"/>
    </row>
    <row r="265" spans="1:9" s="151" customFormat="1" ht="23.25" customHeight="1">
      <c r="A265" s="30">
        <f>IF(F265&lt;&gt;"",MAX(A$1:A264)+1,"")</f>
        <v>219</v>
      </c>
      <c r="B265" s="237" t="s">
        <v>283</v>
      </c>
      <c r="C265" s="237"/>
      <c r="D265" s="237"/>
      <c r="E265" s="205" t="s">
        <v>208</v>
      </c>
      <c r="F265" s="238">
        <v>58</v>
      </c>
      <c r="G265" s="239">
        <v>54</v>
      </c>
      <c r="H265" s="196">
        <v>52.9</v>
      </c>
      <c r="I265" s="150"/>
    </row>
    <row r="266" spans="1:9" s="151" customFormat="1" ht="23.25" customHeight="1">
      <c r="A266" s="30">
        <f>IF(F266&lt;&gt;"",MAX(A$1:A265)+1,"")</f>
        <v>220</v>
      </c>
      <c r="B266" s="237" t="s">
        <v>284</v>
      </c>
      <c r="C266" s="237"/>
      <c r="D266" s="237"/>
      <c r="E266" s="205" t="s">
        <v>208</v>
      </c>
      <c r="F266" s="238">
        <v>58</v>
      </c>
      <c r="G266" s="239">
        <v>54</v>
      </c>
      <c r="H266" s="196">
        <v>52.9</v>
      </c>
      <c r="I266" s="150"/>
    </row>
    <row r="267" spans="1:9" s="151" customFormat="1" ht="23.25" customHeight="1">
      <c r="A267" s="30">
        <f>IF(F267&lt;&gt;"",MAX(A$1:A266)+1,"")</f>
        <v>221</v>
      </c>
      <c r="B267" s="237" t="s">
        <v>285</v>
      </c>
      <c r="C267" s="237"/>
      <c r="D267" s="237"/>
      <c r="E267" s="205" t="s">
        <v>208</v>
      </c>
      <c r="F267" s="238">
        <v>58</v>
      </c>
      <c r="G267" s="239">
        <v>54</v>
      </c>
      <c r="H267" s="196"/>
      <c r="I267" s="150"/>
    </row>
    <row r="268" spans="1:9" s="151" customFormat="1" ht="23.25" customHeight="1">
      <c r="A268" s="30">
        <f>IF(F268&lt;&gt;"",MAX(A$1:A267)+1,"")</f>
        <v>222</v>
      </c>
      <c r="B268" s="237" t="s">
        <v>286</v>
      </c>
      <c r="C268" s="237"/>
      <c r="D268" s="237"/>
      <c r="E268" s="42" t="s">
        <v>208</v>
      </c>
      <c r="F268" s="238">
        <v>58</v>
      </c>
      <c r="G268" s="239">
        <v>54</v>
      </c>
      <c r="H268" s="196">
        <v>52.9</v>
      </c>
      <c r="I268" s="150"/>
    </row>
    <row r="269" spans="1:9" s="151" customFormat="1" ht="23.25" customHeight="1">
      <c r="A269" s="30">
        <f>IF(F269&lt;&gt;"",MAX(A$1:A268)+1,"")</f>
      </c>
      <c r="B269" s="601" t="s">
        <v>287</v>
      </c>
      <c r="C269" s="601"/>
      <c r="D269" s="601"/>
      <c r="E269" s="601"/>
      <c r="F269" s="601"/>
      <c r="G269" s="601"/>
      <c r="H269" s="601"/>
      <c r="I269" s="150"/>
    </row>
    <row r="270" spans="1:9" s="241" customFormat="1" ht="19.5" customHeight="1">
      <c r="A270" s="30">
        <f>IF(F270&lt;&gt;"",MAX(A$1:A269)+1,"")</f>
      </c>
      <c r="B270" s="602"/>
      <c r="C270" s="602"/>
      <c r="D270" s="602"/>
      <c r="E270" s="602"/>
      <c r="F270" s="602"/>
      <c r="G270" s="602"/>
      <c r="H270" s="602"/>
      <c r="I270" s="240"/>
    </row>
    <row r="271" spans="1:9" s="151" customFormat="1" ht="19.5" customHeight="1">
      <c r="A271" s="30">
        <f>IF(F271&lt;&gt;"",MAX(A$1:A270)+1,"")</f>
        <v>223</v>
      </c>
      <c r="B271" s="598" t="s">
        <v>288</v>
      </c>
      <c r="C271" s="598"/>
      <c r="D271" s="598"/>
      <c r="E271" s="205" t="s">
        <v>289</v>
      </c>
      <c r="F271" s="242">
        <v>55</v>
      </c>
      <c r="G271" s="243">
        <v>50</v>
      </c>
      <c r="H271" s="244">
        <v>48.7</v>
      </c>
      <c r="I271" s="150"/>
    </row>
    <row r="272" spans="1:9" s="151" customFormat="1" ht="24" customHeight="1">
      <c r="A272" s="30">
        <f>IF(F272&lt;&gt;"",MAX(A$1:A271)+1,"")</f>
        <v>224</v>
      </c>
      <c r="B272" s="603" t="s">
        <v>290</v>
      </c>
      <c r="C272" s="603"/>
      <c r="D272" s="603"/>
      <c r="E272" s="245" t="s">
        <v>289</v>
      </c>
      <c r="F272" s="246">
        <v>45</v>
      </c>
      <c r="G272" s="247">
        <v>43</v>
      </c>
      <c r="H272" s="248">
        <v>41.1</v>
      </c>
      <c r="I272" s="150"/>
    </row>
    <row r="273" spans="1:9" s="151" customFormat="1" ht="23.25" customHeight="1">
      <c r="A273" s="30">
        <f>IF(F273&lt;&gt;"",MAX(A$1:A272)+1,"")</f>
        <v>225</v>
      </c>
      <c r="B273" s="595" t="s">
        <v>291</v>
      </c>
      <c r="C273" s="595"/>
      <c r="D273" s="595"/>
      <c r="E273" s="222" t="s">
        <v>289</v>
      </c>
      <c r="F273" s="154">
        <v>72</v>
      </c>
      <c r="G273" s="119">
        <v>67</v>
      </c>
      <c r="H273" s="120">
        <v>64.9</v>
      </c>
      <c r="I273" s="150"/>
    </row>
    <row r="274" spans="1:9" s="151" customFormat="1" ht="23.25" customHeight="1">
      <c r="A274" s="30">
        <f>IF(F274&lt;&gt;"",MAX(A$1:A273)+1,"")</f>
        <v>226</v>
      </c>
      <c r="B274" s="224" t="s">
        <v>292</v>
      </c>
      <c r="C274" s="224"/>
      <c r="D274" s="224"/>
      <c r="E274" s="222"/>
      <c r="F274" s="154">
        <v>51</v>
      </c>
      <c r="G274" s="119">
        <v>48</v>
      </c>
      <c r="H274" s="120">
        <v>46.4</v>
      </c>
      <c r="I274" s="150"/>
    </row>
    <row r="275" spans="1:9" s="151" customFormat="1" ht="23.25" customHeight="1">
      <c r="A275" s="30">
        <f>IF(F275&lt;&gt;"",MAX(A$1:A274)+1,"")</f>
        <v>227</v>
      </c>
      <c r="B275" s="140" t="s">
        <v>293</v>
      </c>
      <c r="C275" s="140"/>
      <c r="D275" s="140"/>
      <c r="E275" s="38" t="s">
        <v>18</v>
      </c>
      <c r="F275" s="39">
        <v>55</v>
      </c>
      <c r="G275" s="40">
        <v>51</v>
      </c>
      <c r="H275" s="41">
        <v>49.5</v>
      </c>
      <c r="I275" s="150"/>
    </row>
    <row r="276" spans="1:9" s="151" customFormat="1" ht="23.25" customHeight="1">
      <c r="A276" s="30">
        <f>IF(F276&lt;&gt;"",MAX(A$1:A275)+1,"")</f>
        <v>228</v>
      </c>
      <c r="B276" s="140" t="s">
        <v>294</v>
      </c>
      <c r="C276" s="140"/>
      <c r="D276" s="140"/>
      <c r="E276" s="38" t="s">
        <v>18</v>
      </c>
      <c r="F276" s="39">
        <v>55</v>
      </c>
      <c r="G276" s="40">
        <v>51</v>
      </c>
      <c r="H276" s="41">
        <v>49.5</v>
      </c>
      <c r="I276" s="150"/>
    </row>
    <row r="277" spans="1:9" s="151" customFormat="1" ht="23.25" customHeight="1">
      <c r="A277" s="30">
        <f>IF(F277&lt;&gt;"",MAX(A$1:A276)+1,"")</f>
        <v>229</v>
      </c>
      <c r="B277" s="224" t="s">
        <v>295</v>
      </c>
      <c r="C277" s="224"/>
      <c r="D277" s="224"/>
      <c r="E277" s="222" t="s">
        <v>18</v>
      </c>
      <c r="F277" s="154">
        <v>25</v>
      </c>
      <c r="G277" s="119">
        <v>23</v>
      </c>
      <c r="H277" s="120">
        <v>21.9</v>
      </c>
      <c r="I277" s="150"/>
    </row>
    <row r="278" spans="1:10" s="151" customFormat="1" ht="23.25" customHeight="1">
      <c r="A278" s="30">
        <f>IF(F278&lt;&gt;"",MAX(A$1:A277)+1,"")</f>
        <v>230</v>
      </c>
      <c r="B278" s="224" t="s">
        <v>296</v>
      </c>
      <c r="C278" s="224"/>
      <c r="D278" s="224"/>
      <c r="E278" s="222" t="s">
        <v>297</v>
      </c>
      <c r="F278" s="154">
        <v>32</v>
      </c>
      <c r="G278" s="119">
        <v>27</v>
      </c>
      <c r="H278" s="120">
        <v>25.9</v>
      </c>
      <c r="I278" s="150"/>
      <c r="J278" s="151" t="s">
        <v>298</v>
      </c>
    </row>
    <row r="279" spans="1:9" s="151" customFormat="1" ht="23.25" customHeight="1">
      <c r="A279" s="30">
        <f>IF(F279&lt;&gt;"",MAX(A$1:A278)+1,"")</f>
        <v>231</v>
      </c>
      <c r="B279" s="224" t="s">
        <v>299</v>
      </c>
      <c r="C279" s="224"/>
      <c r="D279" s="224"/>
      <c r="E279" s="222"/>
      <c r="F279" s="154">
        <v>54</v>
      </c>
      <c r="G279" s="119">
        <v>50</v>
      </c>
      <c r="H279" s="120">
        <v>48.4</v>
      </c>
      <c r="I279" s="150"/>
    </row>
    <row r="280" spans="1:9" s="250" customFormat="1" ht="43.5" customHeight="1">
      <c r="A280" s="30">
        <f>IF(F280&lt;&gt;"",MAX(A$1:A279)+1,"")</f>
        <v>232</v>
      </c>
      <c r="B280" s="604" t="s">
        <v>300</v>
      </c>
      <c r="C280" s="604"/>
      <c r="D280" s="604"/>
      <c r="E280" s="38" t="s">
        <v>301</v>
      </c>
      <c r="F280" s="56">
        <v>40</v>
      </c>
      <c r="G280" s="57">
        <v>39</v>
      </c>
      <c r="H280" s="41">
        <v>37.7</v>
      </c>
      <c r="I280" s="249"/>
    </row>
    <row r="281" spans="1:9" s="250" customFormat="1" ht="43.5" customHeight="1">
      <c r="A281" s="30">
        <f>IF(F281&lt;&gt;"",MAX(A$1:A280)+1,"")</f>
        <v>233</v>
      </c>
      <c r="B281" s="604" t="s">
        <v>302</v>
      </c>
      <c r="C281" s="604"/>
      <c r="D281" s="604"/>
      <c r="E281" s="251" t="s">
        <v>301</v>
      </c>
      <c r="F281" s="56">
        <v>40</v>
      </c>
      <c r="G281" s="57">
        <v>39</v>
      </c>
      <c r="H281" s="41">
        <v>37.7</v>
      </c>
      <c r="I281" s="249"/>
    </row>
    <row r="282" spans="1:9" s="250" customFormat="1" ht="43.5" customHeight="1">
      <c r="A282" s="30">
        <f>IF(F282&lt;&gt;"",MAX(A$1:A281)+1,"")</f>
        <v>234</v>
      </c>
      <c r="B282" s="604" t="s">
        <v>303</v>
      </c>
      <c r="C282" s="604"/>
      <c r="D282" s="604"/>
      <c r="E282" s="251" t="s">
        <v>301</v>
      </c>
      <c r="F282" s="56">
        <v>40</v>
      </c>
      <c r="G282" s="57">
        <v>39</v>
      </c>
      <c r="H282" s="41">
        <v>37.7</v>
      </c>
      <c r="I282" s="249"/>
    </row>
    <row r="283" spans="1:9" s="250" customFormat="1" ht="43.5" customHeight="1">
      <c r="A283" s="30">
        <f>IF(F283&lt;&gt;"",MAX(A$1:A282)+1,"")</f>
        <v>235</v>
      </c>
      <c r="B283" s="604" t="s">
        <v>304</v>
      </c>
      <c r="C283" s="604"/>
      <c r="D283" s="604"/>
      <c r="E283" s="251" t="s">
        <v>301</v>
      </c>
      <c r="F283" s="56">
        <v>40</v>
      </c>
      <c r="G283" s="57">
        <v>39</v>
      </c>
      <c r="H283" s="41">
        <v>37.7</v>
      </c>
      <c r="I283" s="249"/>
    </row>
    <row r="284" spans="1:9" s="250" customFormat="1" ht="43.5" customHeight="1">
      <c r="A284" s="30">
        <f>IF(F284&lt;&gt;"",MAX(A$1:A283)+1,"")</f>
        <v>236</v>
      </c>
      <c r="B284" s="604" t="s">
        <v>305</v>
      </c>
      <c r="C284" s="604"/>
      <c r="D284" s="604"/>
      <c r="E284" s="251" t="s">
        <v>301</v>
      </c>
      <c r="F284" s="56">
        <v>40</v>
      </c>
      <c r="G284" s="57">
        <v>38</v>
      </c>
      <c r="H284" s="41">
        <v>37.7</v>
      </c>
      <c r="I284" s="249"/>
    </row>
    <row r="285" spans="1:9" s="250" customFormat="1" ht="43.5" customHeight="1">
      <c r="A285" s="30">
        <f>IF(F285&lt;&gt;"",MAX(A$1:A284)+1,"")</f>
        <v>237</v>
      </c>
      <c r="B285" s="604" t="s">
        <v>306</v>
      </c>
      <c r="C285" s="604"/>
      <c r="D285" s="604"/>
      <c r="E285" s="38" t="s">
        <v>197</v>
      </c>
      <c r="F285" s="56">
        <v>30</v>
      </c>
      <c r="G285" s="57">
        <v>28</v>
      </c>
      <c r="H285" s="41">
        <v>26.4</v>
      </c>
      <c r="I285" s="249"/>
    </row>
    <row r="286" spans="1:9" s="250" customFormat="1" ht="28.5" customHeight="1">
      <c r="A286" s="30">
        <f>IF(F286&lt;&gt;"",MAX(A$1:A285)+1,"")</f>
        <v>238</v>
      </c>
      <c r="B286" s="604" t="s">
        <v>307</v>
      </c>
      <c r="C286" s="604"/>
      <c r="D286" s="604"/>
      <c r="E286" s="38" t="s">
        <v>197</v>
      </c>
      <c r="F286" s="56">
        <v>30</v>
      </c>
      <c r="G286" s="57">
        <v>29</v>
      </c>
      <c r="H286" s="41">
        <v>27.5</v>
      </c>
      <c r="I286" s="249"/>
    </row>
    <row r="287" spans="1:9" s="250" customFormat="1" ht="28.5" customHeight="1">
      <c r="A287" s="30">
        <f>IF(F287&lt;&gt;"",MAX(A$1:A286)+1,"")</f>
        <v>239</v>
      </c>
      <c r="B287" s="604" t="s">
        <v>308</v>
      </c>
      <c r="C287" s="604"/>
      <c r="D287" s="604"/>
      <c r="E287" s="38" t="s">
        <v>197</v>
      </c>
      <c r="F287" s="56">
        <v>28</v>
      </c>
      <c r="G287" s="57">
        <v>26.9</v>
      </c>
      <c r="H287" s="41">
        <v>21.5</v>
      </c>
      <c r="I287" s="249"/>
    </row>
    <row r="288" spans="1:9" s="250" customFormat="1" ht="28.5" customHeight="1">
      <c r="A288" s="30">
        <f>IF(F288&lt;&gt;"",MAX(A$1:A287)+1,"")</f>
        <v>240</v>
      </c>
      <c r="B288" s="604" t="s">
        <v>309</v>
      </c>
      <c r="C288" s="604"/>
      <c r="D288" s="604"/>
      <c r="E288" s="38" t="s">
        <v>197</v>
      </c>
      <c r="F288" s="56">
        <v>25</v>
      </c>
      <c r="G288" s="57">
        <v>24</v>
      </c>
      <c r="H288" s="41">
        <v>22.7</v>
      </c>
      <c r="I288" s="249"/>
    </row>
    <row r="289" spans="1:9" s="250" customFormat="1" ht="28.5" customHeight="1">
      <c r="A289" s="30">
        <f>IF(F289&lt;&gt;"",MAX(A$1:A288)+1,"")</f>
        <v>241</v>
      </c>
      <c r="B289" s="605" t="s">
        <v>310</v>
      </c>
      <c r="C289" s="605"/>
      <c r="D289" s="605"/>
      <c r="E289" s="252" t="s">
        <v>301</v>
      </c>
      <c r="F289" s="253">
        <v>21</v>
      </c>
      <c r="G289" s="253">
        <v>20</v>
      </c>
      <c r="H289" s="253">
        <v>19.5</v>
      </c>
      <c r="I289" s="249"/>
    </row>
    <row r="290" spans="1:9" s="250" customFormat="1" ht="28.5" customHeight="1">
      <c r="A290" s="30">
        <f>IF(F290&lt;&gt;"",MAX(A$1:A289)+1,"")</f>
        <v>242</v>
      </c>
      <c r="B290" s="605" t="s">
        <v>311</v>
      </c>
      <c r="C290" s="605"/>
      <c r="D290" s="605"/>
      <c r="E290" s="252" t="s">
        <v>301</v>
      </c>
      <c r="F290" s="253">
        <v>21</v>
      </c>
      <c r="G290" s="253">
        <v>20</v>
      </c>
      <c r="H290" s="253">
        <v>19.5</v>
      </c>
      <c r="I290" s="249"/>
    </row>
    <row r="291" spans="1:9" s="250" customFormat="1" ht="28.5" customHeight="1">
      <c r="A291" s="30">
        <f>IF(F291&lt;&gt;"",MAX(A$1:A290)+1,"")</f>
        <v>243</v>
      </c>
      <c r="B291" s="605" t="s">
        <v>312</v>
      </c>
      <c r="C291" s="605"/>
      <c r="D291" s="605"/>
      <c r="E291" s="252" t="s">
        <v>301</v>
      </c>
      <c r="F291" s="253">
        <v>21</v>
      </c>
      <c r="G291" s="253">
        <v>20</v>
      </c>
      <c r="H291" s="253">
        <v>19.5</v>
      </c>
      <c r="I291" s="249"/>
    </row>
    <row r="292" spans="1:9" s="250" customFormat="1" ht="28.5" customHeight="1">
      <c r="A292" s="30">
        <f>IF(F292&lt;&gt;"",MAX(A$1:A291)+1,"")</f>
        <v>244</v>
      </c>
      <c r="B292" s="605" t="s">
        <v>313</v>
      </c>
      <c r="C292" s="605"/>
      <c r="D292" s="605"/>
      <c r="E292" s="252" t="s">
        <v>301</v>
      </c>
      <c r="F292" s="253">
        <v>21</v>
      </c>
      <c r="G292" s="253">
        <v>20</v>
      </c>
      <c r="H292" s="253">
        <v>19.5</v>
      </c>
      <c r="I292" s="249"/>
    </row>
    <row r="293" spans="1:9" s="250" customFormat="1" ht="28.5" customHeight="1">
      <c r="A293" s="30">
        <f>IF(F293&lt;&gt;"",MAX(A$1:A292)+1,"")</f>
        <v>245</v>
      </c>
      <c r="B293" s="605" t="s">
        <v>314</v>
      </c>
      <c r="C293" s="605"/>
      <c r="D293" s="605"/>
      <c r="E293" s="252" t="s">
        <v>301</v>
      </c>
      <c r="F293" s="253">
        <v>30</v>
      </c>
      <c r="G293" s="253">
        <v>29</v>
      </c>
      <c r="H293" s="253">
        <v>27.2</v>
      </c>
      <c r="I293" s="249"/>
    </row>
    <row r="294" spans="1:9" s="250" customFormat="1" ht="28.5" customHeight="1">
      <c r="A294" s="30">
        <f>IF(F294&lt;&gt;"",MAX(A$1:A293)+1,"")</f>
        <v>246</v>
      </c>
      <c r="B294" s="605" t="s">
        <v>315</v>
      </c>
      <c r="C294" s="605"/>
      <c r="D294" s="605"/>
      <c r="E294" s="252" t="s">
        <v>301</v>
      </c>
      <c r="F294" s="253">
        <v>30</v>
      </c>
      <c r="G294" s="253">
        <v>29</v>
      </c>
      <c r="H294" s="253">
        <v>27.2</v>
      </c>
      <c r="I294" s="249"/>
    </row>
    <row r="295" spans="1:9" s="250" customFormat="1" ht="28.5" customHeight="1">
      <c r="A295" s="30">
        <f>IF(F295&lt;&gt;"",MAX(A$1:A294)+1,"")</f>
        <v>247</v>
      </c>
      <c r="B295" s="605" t="s">
        <v>316</v>
      </c>
      <c r="C295" s="605"/>
      <c r="D295" s="605"/>
      <c r="E295" s="252" t="s">
        <v>301</v>
      </c>
      <c r="F295" s="253">
        <v>30</v>
      </c>
      <c r="G295" s="253">
        <v>29</v>
      </c>
      <c r="H295" s="253">
        <v>27.2</v>
      </c>
      <c r="I295" s="249"/>
    </row>
    <row r="296" spans="1:9" s="250" customFormat="1" ht="28.5" customHeight="1">
      <c r="A296" s="30">
        <f>IF(F296&lt;&gt;"",MAX(A$1:A295)+1,"")</f>
        <v>248</v>
      </c>
      <c r="B296" s="605" t="s">
        <v>317</v>
      </c>
      <c r="C296" s="605"/>
      <c r="D296" s="605"/>
      <c r="E296" s="252" t="s">
        <v>301</v>
      </c>
      <c r="F296" s="253">
        <v>30</v>
      </c>
      <c r="G296" s="253">
        <v>29</v>
      </c>
      <c r="H296" s="253">
        <v>27.2</v>
      </c>
      <c r="I296" s="249"/>
    </row>
    <row r="297" spans="1:9" s="250" customFormat="1" ht="28.5" customHeight="1">
      <c r="A297" s="30">
        <f>IF(F297&lt;&gt;"",MAX(A$1:A296)+1,"")</f>
        <v>249</v>
      </c>
      <c r="B297" s="605" t="s">
        <v>318</v>
      </c>
      <c r="C297" s="605"/>
      <c r="D297" s="605"/>
      <c r="E297" s="252" t="s">
        <v>301</v>
      </c>
      <c r="F297" s="253">
        <v>30</v>
      </c>
      <c r="G297" s="253">
        <v>29</v>
      </c>
      <c r="H297" s="253">
        <v>27.2</v>
      </c>
      <c r="I297" s="249"/>
    </row>
    <row r="298" spans="1:9" s="250" customFormat="1" ht="28.5" customHeight="1">
      <c r="A298" s="30">
        <f>IF(F298&lt;&gt;"",MAX(A$1:A297)+1,"")</f>
        <v>250</v>
      </c>
      <c r="B298" s="605" t="s">
        <v>319</v>
      </c>
      <c r="C298" s="605"/>
      <c r="D298" s="605"/>
      <c r="E298" s="252" t="s">
        <v>301</v>
      </c>
      <c r="F298" s="253">
        <v>45</v>
      </c>
      <c r="G298" s="253">
        <v>42</v>
      </c>
      <c r="H298" s="253">
        <v>36.5</v>
      </c>
      <c r="I298" s="249"/>
    </row>
    <row r="299" spans="1:9" s="250" customFormat="1" ht="28.5" customHeight="1">
      <c r="A299" s="30">
        <f>IF(F299&lt;&gt;"",MAX(A$1:A298)+1,"")</f>
        <v>251</v>
      </c>
      <c r="B299" s="605" t="s">
        <v>320</v>
      </c>
      <c r="C299" s="605"/>
      <c r="D299" s="605"/>
      <c r="E299" s="252" t="s">
        <v>301</v>
      </c>
      <c r="F299" s="253">
        <v>45</v>
      </c>
      <c r="G299" s="253">
        <v>42</v>
      </c>
      <c r="H299" s="253">
        <v>36.5</v>
      </c>
      <c r="I299" s="249"/>
    </row>
    <row r="300" spans="1:9" s="250" customFormat="1" ht="28.5" customHeight="1">
      <c r="A300" s="30">
        <f>IF(F300&lt;&gt;"",MAX(A$1:A299)+1,"")</f>
        <v>252</v>
      </c>
      <c r="B300" s="605" t="s">
        <v>321</v>
      </c>
      <c r="C300" s="605"/>
      <c r="D300" s="605"/>
      <c r="E300" s="252" t="s">
        <v>301</v>
      </c>
      <c r="F300" s="253">
        <v>45</v>
      </c>
      <c r="G300" s="253">
        <v>42</v>
      </c>
      <c r="H300" s="253">
        <v>36.5</v>
      </c>
      <c r="I300" s="249"/>
    </row>
    <row r="301" spans="1:9" s="250" customFormat="1" ht="28.5" customHeight="1">
      <c r="A301" s="30">
        <f>IF(F301&lt;&gt;"",MAX(A$1:A300)+1,"")</f>
        <v>253</v>
      </c>
      <c r="B301" s="605" t="s">
        <v>322</v>
      </c>
      <c r="C301" s="605"/>
      <c r="D301" s="605"/>
      <c r="E301" s="252" t="s">
        <v>301</v>
      </c>
      <c r="F301" s="253">
        <v>45</v>
      </c>
      <c r="G301" s="253">
        <v>42</v>
      </c>
      <c r="H301" s="253">
        <v>36.5</v>
      </c>
      <c r="I301" s="249"/>
    </row>
    <row r="302" spans="1:9" s="250" customFormat="1" ht="28.5" customHeight="1">
      <c r="A302" s="30">
        <f>IF(F302&lt;&gt;"",MAX(A$1:A301)+1,"")</f>
        <v>254</v>
      </c>
      <c r="B302" s="605" t="s">
        <v>323</v>
      </c>
      <c r="C302" s="605"/>
      <c r="D302" s="605"/>
      <c r="E302" s="252" t="s">
        <v>301</v>
      </c>
      <c r="F302" s="253">
        <v>45</v>
      </c>
      <c r="G302" s="253">
        <v>42</v>
      </c>
      <c r="H302" s="253">
        <v>36.5</v>
      </c>
      <c r="I302" s="249"/>
    </row>
    <row r="303" spans="1:9" s="250" customFormat="1" ht="29.25" customHeight="1">
      <c r="A303" s="30">
        <f>IF(F303&lt;&gt;"",MAX(A$1:A302)+1,"")</f>
        <v>255</v>
      </c>
      <c r="B303" s="551" t="s">
        <v>324</v>
      </c>
      <c r="C303" s="551"/>
      <c r="D303" s="551"/>
      <c r="E303" s="38" t="s">
        <v>18</v>
      </c>
      <c r="F303" s="56">
        <v>93</v>
      </c>
      <c r="G303" s="57"/>
      <c r="H303" s="41"/>
      <c r="I303" s="249"/>
    </row>
    <row r="304" spans="1:9" s="250" customFormat="1" ht="29.25" customHeight="1">
      <c r="A304" s="30">
        <f>IF(F304&lt;&gt;"",MAX(A$1:A303)+1,"")</f>
        <v>256</v>
      </c>
      <c r="B304" s="37" t="s">
        <v>325</v>
      </c>
      <c r="C304" s="37"/>
      <c r="D304" s="37"/>
      <c r="E304" s="38"/>
      <c r="F304" s="56">
        <v>60</v>
      </c>
      <c r="G304" s="57">
        <v>55</v>
      </c>
      <c r="H304" s="41">
        <v>53.7</v>
      </c>
      <c r="I304" s="249"/>
    </row>
    <row r="305" spans="1:9" s="250" customFormat="1" ht="29.25" customHeight="1">
      <c r="A305" s="30">
        <f>IF(F305&lt;&gt;"",MAX(A$1:A304)+1,"")</f>
        <v>257</v>
      </c>
      <c r="B305" s="37" t="s">
        <v>326</v>
      </c>
      <c r="C305" s="37"/>
      <c r="D305" s="37"/>
      <c r="E305" s="38"/>
      <c r="F305" s="56">
        <v>40</v>
      </c>
      <c r="G305" s="57">
        <v>37</v>
      </c>
      <c r="H305" s="41">
        <v>35.9</v>
      </c>
      <c r="I305" s="249"/>
    </row>
    <row r="306" spans="1:9" s="250" customFormat="1" ht="29.25" customHeight="1">
      <c r="A306" s="30">
        <f>IF(F306&lt;&gt;"",MAX(A$1:A305)+1,"")</f>
        <v>258</v>
      </c>
      <c r="B306" s="37" t="s">
        <v>327</v>
      </c>
      <c r="C306" s="37"/>
      <c r="D306" s="37"/>
      <c r="E306" s="38"/>
      <c r="F306" s="56">
        <v>58</v>
      </c>
      <c r="G306" s="57">
        <v>54</v>
      </c>
      <c r="H306" s="41">
        <v>52.9</v>
      </c>
      <c r="I306" s="249"/>
    </row>
    <row r="307" spans="1:9" s="250" customFormat="1" ht="29.25" customHeight="1">
      <c r="A307" s="30">
        <f>IF(F307&lt;&gt;"",MAX(A$1:A306)+1,"")</f>
        <v>259</v>
      </c>
      <c r="B307" s="551" t="s">
        <v>328</v>
      </c>
      <c r="C307" s="551"/>
      <c r="D307" s="551"/>
      <c r="E307" s="38" t="s">
        <v>329</v>
      </c>
      <c r="F307" s="56">
        <v>68</v>
      </c>
      <c r="G307" s="57">
        <v>64</v>
      </c>
      <c r="H307" s="41">
        <v>61.9</v>
      </c>
      <c r="I307" s="249"/>
    </row>
    <row r="308" spans="1:9" s="250" customFormat="1" ht="29.25" customHeight="1">
      <c r="A308" s="30">
        <f>IF(F308&lt;&gt;"",MAX(A$1:A307)+1,"")</f>
        <v>260</v>
      </c>
      <c r="B308" s="53" t="s">
        <v>330</v>
      </c>
      <c r="C308" s="53"/>
      <c r="D308" s="53"/>
      <c r="E308" s="38" t="s">
        <v>18</v>
      </c>
      <c r="F308" s="56">
        <v>50</v>
      </c>
      <c r="G308" s="57">
        <v>48</v>
      </c>
      <c r="H308" s="58">
        <v>46.6</v>
      </c>
      <c r="I308" s="249"/>
    </row>
    <row r="309" spans="1:9" s="250" customFormat="1" ht="29.25" customHeight="1">
      <c r="A309" s="30">
        <f>IF(F309&lt;&gt;"",MAX(A$1:A308)+1,"")</f>
        <v>261</v>
      </c>
      <c r="B309" s="53" t="s">
        <v>331</v>
      </c>
      <c r="C309" s="53"/>
      <c r="D309" s="53"/>
      <c r="E309" s="38" t="s">
        <v>329</v>
      </c>
      <c r="F309" s="56">
        <v>40</v>
      </c>
      <c r="G309" s="57">
        <v>37</v>
      </c>
      <c r="H309" s="58">
        <v>35.9</v>
      </c>
      <c r="I309" s="249"/>
    </row>
    <row r="310" spans="1:10" s="250" customFormat="1" ht="29.25" customHeight="1">
      <c r="A310" s="30">
        <f>IF(F310&lt;&gt;"",MAX(A$1:A309)+1,"")</f>
        <v>262</v>
      </c>
      <c r="B310" s="551" t="s">
        <v>332</v>
      </c>
      <c r="C310" s="551"/>
      <c r="D310" s="551"/>
      <c r="E310" s="38" t="s">
        <v>329</v>
      </c>
      <c r="F310" s="56">
        <v>45</v>
      </c>
      <c r="G310" s="57">
        <v>42</v>
      </c>
      <c r="H310" s="41">
        <v>39.9</v>
      </c>
      <c r="I310" s="249"/>
      <c r="J310" s="250" t="s">
        <v>333</v>
      </c>
    </row>
    <row r="311" spans="1:9" s="250" customFormat="1" ht="29.25" customHeight="1">
      <c r="A311" s="30">
        <f>IF(F311&lt;&gt;"",MAX(A$1:A310)+1,"")</f>
        <v>263</v>
      </c>
      <c r="B311" s="37" t="s">
        <v>334</v>
      </c>
      <c r="C311" s="37"/>
      <c r="D311" s="37"/>
      <c r="E311" s="38" t="s">
        <v>18</v>
      </c>
      <c r="F311" s="56">
        <v>25</v>
      </c>
      <c r="G311" s="57">
        <v>24</v>
      </c>
      <c r="H311" s="41">
        <v>22.9</v>
      </c>
      <c r="I311" s="249"/>
    </row>
    <row r="312" spans="1:9" s="250" customFormat="1" ht="29.25" customHeight="1">
      <c r="A312" s="30">
        <f>IF(F312&lt;&gt;"",MAX(A$1:A311)+1,"")</f>
        <v>264</v>
      </c>
      <c r="B312" s="37" t="s">
        <v>335</v>
      </c>
      <c r="C312" s="37"/>
      <c r="D312" s="37"/>
      <c r="E312" s="38" t="s">
        <v>329</v>
      </c>
      <c r="F312" s="56">
        <v>35</v>
      </c>
      <c r="G312" s="57">
        <v>30</v>
      </c>
      <c r="H312" s="41">
        <v>28.4</v>
      </c>
      <c r="I312" s="249"/>
    </row>
    <row r="313" spans="1:9" s="250" customFormat="1" ht="33.75" customHeight="1" hidden="1">
      <c r="A313" s="30">
        <f>IF(F313&lt;&gt;"",MAX(A$1:A312)+1,"")</f>
      </c>
      <c r="B313" s="254"/>
      <c r="C313" s="255"/>
      <c r="D313" s="255"/>
      <c r="E313" s="102" t="s">
        <v>336</v>
      </c>
      <c r="F313" s="256"/>
      <c r="G313" s="255"/>
      <c r="H313" s="255"/>
      <c r="I313" s="249"/>
    </row>
    <row r="314" spans="1:9" s="250" customFormat="1" ht="33.75" customHeight="1">
      <c r="A314" s="30">
        <f>IF(F314&lt;&gt;"",MAX(A$1:A313)+1,"")</f>
      </c>
      <c r="B314" s="606"/>
      <c r="C314" s="606"/>
      <c r="D314" s="606"/>
      <c r="E314" s="606"/>
      <c r="F314" s="606"/>
      <c r="G314" s="606"/>
      <c r="H314" s="606"/>
      <c r="I314" s="249"/>
    </row>
    <row r="315" spans="1:9" s="250" customFormat="1" ht="33.75" customHeight="1">
      <c r="A315" s="30">
        <f>IF(F315&lt;&gt;"",MAX(A$1:A314)+1,"")</f>
        <v>265</v>
      </c>
      <c r="B315" s="607" t="s">
        <v>337</v>
      </c>
      <c r="C315" s="607"/>
      <c r="D315" s="607"/>
      <c r="E315" s="135" t="s">
        <v>18</v>
      </c>
      <c r="F315" s="99">
        <v>47</v>
      </c>
      <c r="G315" s="99">
        <v>45</v>
      </c>
      <c r="H315" s="99">
        <v>42.9</v>
      </c>
      <c r="I315" s="249"/>
    </row>
    <row r="316" spans="1:9" s="250" customFormat="1" ht="33.75" customHeight="1">
      <c r="A316" s="30">
        <f>IF(F316&lt;&gt;"",MAX(A$1:A315)+1,"")</f>
        <v>266</v>
      </c>
      <c r="B316" s="607" t="s">
        <v>338</v>
      </c>
      <c r="C316" s="607"/>
      <c r="D316" s="607"/>
      <c r="E316" s="135" t="s">
        <v>18</v>
      </c>
      <c r="F316" s="99">
        <v>47</v>
      </c>
      <c r="G316" s="99">
        <v>45</v>
      </c>
      <c r="H316" s="99">
        <v>42.9</v>
      </c>
      <c r="I316" s="249"/>
    </row>
    <row r="317" spans="1:9" s="250" customFormat="1" ht="33.75" customHeight="1">
      <c r="A317" s="30">
        <f>IF(F317&lt;&gt;"",MAX(A$1:A316)+1,"")</f>
        <v>267</v>
      </c>
      <c r="B317" s="607" t="s">
        <v>339</v>
      </c>
      <c r="C317" s="607"/>
      <c r="D317" s="607"/>
      <c r="E317" s="135" t="s">
        <v>18</v>
      </c>
      <c r="F317" s="99">
        <v>47</v>
      </c>
      <c r="G317" s="99">
        <v>45</v>
      </c>
      <c r="H317" s="99">
        <v>42.9</v>
      </c>
      <c r="I317" s="249"/>
    </row>
    <row r="318" spans="1:9" s="250" customFormat="1" ht="33.75" customHeight="1">
      <c r="A318" s="30">
        <f>IF(F318&lt;&gt;"",MAX(A$1:A317)+1,"")</f>
        <v>268</v>
      </c>
      <c r="B318" s="607" t="s">
        <v>340</v>
      </c>
      <c r="C318" s="607"/>
      <c r="D318" s="607"/>
      <c r="E318" s="135" t="s">
        <v>18</v>
      </c>
      <c r="F318" s="99">
        <v>47</v>
      </c>
      <c r="G318" s="99">
        <v>45</v>
      </c>
      <c r="H318" s="99">
        <v>42.9</v>
      </c>
      <c r="I318" s="249"/>
    </row>
    <row r="319" spans="1:9" s="250" customFormat="1" ht="33.75" customHeight="1">
      <c r="A319" s="30">
        <f>IF(F319&lt;&gt;"",MAX(A$1:A318)+1,"")</f>
        <v>269</v>
      </c>
      <c r="B319" s="135" t="s">
        <v>341</v>
      </c>
      <c r="C319" s="135"/>
      <c r="D319" s="135"/>
      <c r="E319" s="135" t="s">
        <v>18</v>
      </c>
      <c r="F319" s="99">
        <v>47</v>
      </c>
      <c r="G319" s="99">
        <v>45</v>
      </c>
      <c r="H319" s="99">
        <v>42.9</v>
      </c>
      <c r="I319" s="249"/>
    </row>
    <row r="320" spans="1:9" s="250" customFormat="1" ht="33.75" customHeight="1">
      <c r="A320" s="30">
        <f>IF(F320&lt;&gt;"",MAX(A$1:A319)+1,"")</f>
        <v>270</v>
      </c>
      <c r="B320" s="135" t="s">
        <v>342</v>
      </c>
      <c r="C320" s="135"/>
      <c r="D320" s="135"/>
      <c r="E320" s="135" t="s">
        <v>18</v>
      </c>
      <c r="F320" s="99">
        <v>47</v>
      </c>
      <c r="G320" s="99">
        <v>45</v>
      </c>
      <c r="H320" s="99">
        <v>42.9</v>
      </c>
      <c r="I320" s="249"/>
    </row>
    <row r="321" spans="1:9" s="250" customFormat="1" ht="33.75" customHeight="1">
      <c r="A321" s="30">
        <f>IF(F321&lt;&gt;"",MAX(A$1:A320)+1,"")</f>
        <v>271</v>
      </c>
      <c r="B321" s="135" t="s">
        <v>343</v>
      </c>
      <c r="C321" s="135"/>
      <c r="D321" s="135"/>
      <c r="E321" s="135" t="s">
        <v>18</v>
      </c>
      <c r="F321" s="99">
        <v>47</v>
      </c>
      <c r="G321" s="99">
        <v>45</v>
      </c>
      <c r="H321" s="99">
        <v>42.9</v>
      </c>
      <c r="I321" s="249"/>
    </row>
    <row r="322" spans="1:9" s="250" customFormat="1" ht="33.75" customHeight="1">
      <c r="A322" s="30">
        <f>IF(F322&lt;&gt;"",MAX(A$1:A321)+1,"")</f>
        <v>272</v>
      </c>
      <c r="B322" s="135" t="s">
        <v>344</v>
      </c>
      <c r="C322" s="135"/>
      <c r="D322" s="135"/>
      <c r="E322" s="135" t="s">
        <v>18</v>
      </c>
      <c r="F322" s="99">
        <v>47</v>
      </c>
      <c r="G322" s="99">
        <v>45</v>
      </c>
      <c r="H322" s="99">
        <v>42.9</v>
      </c>
      <c r="I322" s="249"/>
    </row>
    <row r="323" spans="1:9" s="250" customFormat="1" ht="33.75" customHeight="1">
      <c r="A323" s="30">
        <f>IF(F323&lt;&gt;"",MAX(A$1:A322)+1,"")</f>
        <v>273</v>
      </c>
      <c r="B323" s="135" t="s">
        <v>345</v>
      </c>
      <c r="C323" s="135"/>
      <c r="D323" s="135"/>
      <c r="E323" s="135" t="s">
        <v>18</v>
      </c>
      <c r="F323" s="99">
        <v>47</v>
      </c>
      <c r="G323" s="99">
        <v>45</v>
      </c>
      <c r="H323" s="99">
        <v>42.9</v>
      </c>
      <c r="I323" s="249"/>
    </row>
    <row r="324" spans="1:9" s="250" customFormat="1" ht="33.75" customHeight="1">
      <c r="A324" s="30">
        <f>IF(F324&lt;&gt;"",MAX(A$1:A323)+1,"")</f>
        <v>274</v>
      </c>
      <c r="B324" s="135" t="s">
        <v>346</v>
      </c>
      <c r="C324" s="135"/>
      <c r="D324" s="135"/>
      <c r="E324" s="135" t="s">
        <v>18</v>
      </c>
      <c r="F324" s="99">
        <v>47</v>
      </c>
      <c r="G324" s="99">
        <v>45</v>
      </c>
      <c r="H324" s="99">
        <v>42.9</v>
      </c>
      <c r="I324" s="249"/>
    </row>
    <row r="325" spans="1:9" s="250" customFormat="1" ht="33.75" customHeight="1">
      <c r="A325" s="30">
        <f>IF(F325&lt;&gt;"",MAX(A$1:A324)+1,"")</f>
      </c>
      <c r="B325" s="135"/>
      <c r="C325" s="135"/>
      <c r="D325" s="135"/>
      <c r="E325" s="135"/>
      <c r="F325" s="99"/>
      <c r="G325" s="99"/>
      <c r="H325" s="99"/>
      <c r="I325" s="249"/>
    </row>
    <row r="326" spans="1:9" s="250" customFormat="1" ht="33.75" customHeight="1">
      <c r="A326" s="30">
        <f>IF(F326&lt;&gt;"",MAX(A$1:A325)+1,"")</f>
        <v>275</v>
      </c>
      <c r="B326" s="135" t="s">
        <v>347</v>
      </c>
      <c r="C326" s="135"/>
      <c r="D326" s="135"/>
      <c r="E326" s="135" t="s">
        <v>348</v>
      </c>
      <c r="F326" s="99">
        <v>47</v>
      </c>
      <c r="G326" s="99">
        <v>44.3</v>
      </c>
      <c r="H326" s="99">
        <v>38.9</v>
      </c>
      <c r="I326" s="249"/>
    </row>
    <row r="327" spans="1:9" s="250" customFormat="1" ht="33.75" customHeight="1">
      <c r="A327" s="30">
        <f>IF(F327&lt;&gt;"",MAX(A$1:A326)+1,"")</f>
        <v>276</v>
      </c>
      <c r="B327" s="135" t="s">
        <v>349</v>
      </c>
      <c r="C327" s="135"/>
      <c r="D327" s="135"/>
      <c r="E327" s="135" t="s">
        <v>348</v>
      </c>
      <c r="F327" s="99">
        <v>47</v>
      </c>
      <c r="G327" s="99">
        <v>44.3</v>
      </c>
      <c r="H327" s="99">
        <v>42.95</v>
      </c>
      <c r="I327" s="249"/>
    </row>
    <row r="328" spans="1:9" s="250" customFormat="1" ht="33.75" customHeight="1">
      <c r="A328" s="30">
        <f>IF(F328&lt;&gt;"",MAX(A$1:A327)+1,"")</f>
      </c>
      <c r="B328" s="608"/>
      <c r="C328" s="608"/>
      <c r="D328" s="608"/>
      <c r="E328" s="608"/>
      <c r="F328" s="608"/>
      <c r="G328" s="608"/>
      <c r="H328" s="608"/>
      <c r="I328" s="249"/>
    </row>
    <row r="329" spans="1:9" s="250" customFormat="1" ht="33.75" customHeight="1">
      <c r="A329" s="30">
        <f>IF(F329&lt;&gt;"",MAX(A$1:A328)+1,"")</f>
        <v>277</v>
      </c>
      <c r="B329" s="135" t="s">
        <v>350</v>
      </c>
      <c r="C329" s="135"/>
      <c r="D329" s="135"/>
      <c r="E329" s="135" t="s">
        <v>18</v>
      </c>
      <c r="F329" s="99">
        <v>80</v>
      </c>
      <c r="G329" s="99">
        <v>78</v>
      </c>
      <c r="H329" s="99">
        <v>75.9</v>
      </c>
      <c r="I329" s="249"/>
    </row>
    <row r="330" spans="1:9" s="250" customFormat="1" ht="33.75" customHeight="1">
      <c r="A330" s="30">
        <f>IF(F330&lt;&gt;"",MAX(A$1:A329)+1,"")</f>
        <v>278</v>
      </c>
      <c r="B330" s="135" t="s">
        <v>351</v>
      </c>
      <c r="C330" s="135"/>
      <c r="D330" s="135"/>
      <c r="E330" s="135" t="s">
        <v>18</v>
      </c>
      <c r="F330" s="99">
        <v>80</v>
      </c>
      <c r="G330" s="99">
        <v>78</v>
      </c>
      <c r="H330" s="99">
        <v>75.9</v>
      </c>
      <c r="I330" s="249"/>
    </row>
    <row r="331" spans="1:9" s="250" customFormat="1" ht="33.75" customHeight="1">
      <c r="A331" s="30">
        <f>IF(F331&lt;&gt;"",MAX(A$1:A330)+1,"")</f>
        <v>279</v>
      </c>
      <c r="B331" s="135" t="s">
        <v>352</v>
      </c>
      <c r="C331" s="135"/>
      <c r="D331" s="135"/>
      <c r="E331" s="135" t="s">
        <v>18</v>
      </c>
      <c r="F331" s="99">
        <v>80</v>
      </c>
      <c r="G331" s="99">
        <v>78</v>
      </c>
      <c r="H331" s="99">
        <v>75.9</v>
      </c>
      <c r="I331" s="249"/>
    </row>
    <row r="332" spans="1:9" s="250" customFormat="1" ht="33.75" customHeight="1">
      <c r="A332" s="30">
        <f>IF(F332&lt;&gt;"",MAX(A$1:A331)+1,"")</f>
        <v>280</v>
      </c>
      <c r="B332" s="135" t="s">
        <v>353</v>
      </c>
      <c r="C332" s="135"/>
      <c r="D332" s="135"/>
      <c r="E332" s="135" t="s">
        <v>18</v>
      </c>
      <c r="F332" s="99">
        <v>80</v>
      </c>
      <c r="G332" s="99">
        <v>78</v>
      </c>
      <c r="H332" s="99">
        <v>75.9</v>
      </c>
      <c r="I332" s="249"/>
    </row>
    <row r="333" spans="1:9" s="250" customFormat="1" ht="33.75" customHeight="1">
      <c r="A333" s="30">
        <f>IF(F333&lt;&gt;"",MAX(A$1:A332)+1,"")</f>
        <v>281</v>
      </c>
      <c r="B333" s="135" t="s">
        <v>354</v>
      </c>
      <c r="C333" s="135"/>
      <c r="D333" s="135"/>
      <c r="E333" s="135" t="s">
        <v>18</v>
      </c>
      <c r="F333" s="99">
        <v>80</v>
      </c>
      <c r="G333" s="99">
        <v>78</v>
      </c>
      <c r="H333" s="99">
        <v>75.9</v>
      </c>
      <c r="I333" s="249"/>
    </row>
    <row r="334" spans="1:9" s="250" customFormat="1" ht="33.75" customHeight="1">
      <c r="A334" s="30">
        <f>IF(F334&lt;&gt;"",MAX(A$1:A333)+1,"")</f>
        <v>282</v>
      </c>
      <c r="B334" s="135" t="s">
        <v>355</v>
      </c>
      <c r="C334" s="135"/>
      <c r="D334" s="135"/>
      <c r="E334" s="135" t="s">
        <v>18</v>
      </c>
      <c r="F334" s="99">
        <v>80</v>
      </c>
      <c r="G334" s="99">
        <v>78</v>
      </c>
      <c r="H334" s="99">
        <v>75.9</v>
      </c>
      <c r="I334" s="249"/>
    </row>
    <row r="335" spans="1:9" s="250" customFormat="1" ht="33.75" customHeight="1">
      <c r="A335" s="30">
        <f>IF(F335&lt;&gt;"",MAX(A$1:A334)+1,"")</f>
        <v>283</v>
      </c>
      <c r="B335" s="135" t="s">
        <v>356</v>
      </c>
      <c r="C335" s="135"/>
      <c r="D335" s="135"/>
      <c r="E335" s="135" t="s">
        <v>18</v>
      </c>
      <c r="F335" s="99">
        <v>80</v>
      </c>
      <c r="G335" s="99">
        <v>78</v>
      </c>
      <c r="H335" s="99">
        <v>75.9</v>
      </c>
      <c r="I335" s="249"/>
    </row>
    <row r="336" spans="1:9" s="250" customFormat="1" ht="33.75" customHeight="1">
      <c r="A336" s="30">
        <f>IF(F336&lt;&gt;"",MAX(A$1:A335)+1,"")</f>
        <v>284</v>
      </c>
      <c r="B336" s="135" t="s">
        <v>357</v>
      </c>
      <c r="C336" s="135"/>
      <c r="D336" s="135"/>
      <c r="E336" s="135" t="s">
        <v>18</v>
      </c>
      <c r="F336" s="99">
        <v>80</v>
      </c>
      <c r="G336" s="99">
        <v>78</v>
      </c>
      <c r="H336" s="99">
        <v>75.9</v>
      </c>
      <c r="I336" s="249"/>
    </row>
    <row r="337" spans="1:9" s="250" customFormat="1" ht="33.75" customHeight="1">
      <c r="A337" s="30">
        <f>IF(F337&lt;&gt;"",MAX(A$1:A336)+1,"")</f>
        <v>285</v>
      </c>
      <c r="B337" s="135" t="s">
        <v>358</v>
      </c>
      <c r="C337" s="135"/>
      <c r="D337" s="135"/>
      <c r="E337" s="135" t="s">
        <v>18</v>
      </c>
      <c r="F337" s="99">
        <v>80</v>
      </c>
      <c r="G337" s="99">
        <v>78</v>
      </c>
      <c r="H337" s="99">
        <v>75.9</v>
      </c>
      <c r="I337" s="249"/>
    </row>
    <row r="338" spans="1:9" s="250" customFormat="1" ht="33.75" customHeight="1">
      <c r="A338" s="30">
        <f>IF(F338&lt;&gt;"",MAX(A$1:A337)+1,"")</f>
        <v>286</v>
      </c>
      <c r="B338" s="135" t="s">
        <v>359</v>
      </c>
      <c r="C338" s="135"/>
      <c r="D338" s="135"/>
      <c r="E338" s="135" t="s">
        <v>18</v>
      </c>
      <c r="F338" s="99">
        <v>80</v>
      </c>
      <c r="G338" s="99">
        <v>78</v>
      </c>
      <c r="H338" s="99">
        <v>75.9</v>
      </c>
      <c r="I338" s="249"/>
    </row>
    <row r="339" spans="1:9" s="250" customFormat="1" ht="33.75" customHeight="1">
      <c r="A339" s="30">
        <f>IF(F339&lt;&gt;"",MAX(A$1:A338)+1,"")</f>
      </c>
      <c r="B339" s="608"/>
      <c r="C339" s="608"/>
      <c r="D339" s="608"/>
      <c r="E339" s="608"/>
      <c r="F339" s="608"/>
      <c r="G339" s="608"/>
      <c r="H339" s="608"/>
      <c r="I339" s="608"/>
    </row>
    <row r="340" spans="1:9" s="250" customFormat="1" ht="33.75" customHeight="1">
      <c r="A340" s="30">
        <f>IF(F340&lt;&gt;"",MAX(A$1:A339)+1,"")</f>
        <v>287</v>
      </c>
      <c r="B340" s="574" t="s">
        <v>360</v>
      </c>
      <c r="C340" s="574"/>
      <c r="D340" s="574"/>
      <c r="E340" s="257" t="s">
        <v>252</v>
      </c>
      <c r="F340" s="56">
        <v>33</v>
      </c>
      <c r="G340" s="57">
        <v>31.5</v>
      </c>
      <c r="H340" s="58">
        <v>30.9</v>
      </c>
      <c r="I340" s="249"/>
    </row>
    <row r="341" spans="1:9" s="250" customFormat="1" ht="19.5" customHeight="1">
      <c r="A341" s="30">
        <f>IF(F341&lt;&gt;"",MAX(A$1:A340)+1,"")</f>
        <v>288</v>
      </c>
      <c r="B341" s="609" t="s">
        <v>361</v>
      </c>
      <c r="C341" s="609"/>
      <c r="D341" s="609"/>
      <c r="E341" s="257" t="s">
        <v>252</v>
      </c>
      <c r="F341" s="56">
        <v>33</v>
      </c>
      <c r="G341" s="57">
        <v>31.5</v>
      </c>
      <c r="H341" s="58">
        <v>30.9</v>
      </c>
      <c r="I341" s="249"/>
    </row>
    <row r="342" spans="1:10" s="250" customFormat="1" ht="19.5" customHeight="1">
      <c r="A342" s="30">
        <f>IF(F342&lt;&gt;"",MAX(A$1:A341)+1,"")</f>
        <v>289</v>
      </c>
      <c r="B342" s="259" t="s">
        <v>362</v>
      </c>
      <c r="C342" s="260"/>
      <c r="D342" s="261"/>
      <c r="E342" s="262" t="s">
        <v>252</v>
      </c>
      <c r="F342" s="263">
        <v>32</v>
      </c>
      <c r="G342" s="264">
        <v>30</v>
      </c>
      <c r="H342" s="265">
        <v>29</v>
      </c>
      <c r="I342" s="249"/>
      <c r="J342" s="250" t="s">
        <v>363</v>
      </c>
    </row>
    <row r="343" spans="1:9" s="250" customFormat="1" ht="19.5" customHeight="1">
      <c r="A343" s="30">
        <f>IF(F343&lt;&gt;"",MAX(A$1:A342)+1,"")</f>
        <v>290</v>
      </c>
      <c r="B343" s="610" t="s">
        <v>364</v>
      </c>
      <c r="C343" s="610"/>
      <c r="D343" s="610"/>
      <c r="E343" s="262" t="s">
        <v>252</v>
      </c>
      <c r="F343" s="263">
        <v>32</v>
      </c>
      <c r="G343" s="264">
        <v>30</v>
      </c>
      <c r="H343" s="265">
        <v>29</v>
      </c>
      <c r="I343" s="249"/>
    </row>
    <row r="344" spans="1:9" s="250" customFormat="1" ht="19.5" customHeight="1">
      <c r="A344" s="30">
        <f>IF(F344&lt;&gt;"",MAX(A$1:A343)+1,"")</f>
        <v>291</v>
      </c>
      <c r="B344" s="206" t="s">
        <v>365</v>
      </c>
      <c r="C344" s="98"/>
      <c r="D344" s="267"/>
      <c r="E344" s="257" t="s">
        <v>252</v>
      </c>
      <c r="F344" s="263">
        <v>33</v>
      </c>
      <c r="G344" s="264">
        <v>31</v>
      </c>
      <c r="H344" s="265">
        <v>30</v>
      </c>
      <c r="I344" s="249"/>
    </row>
    <row r="345" spans="1:9" s="250" customFormat="1" ht="19.5" customHeight="1">
      <c r="A345" s="30">
        <f>IF(F345&lt;&gt;"",MAX(A$1:A344)+1,"")</f>
        <v>292</v>
      </c>
      <c r="B345" s="268" t="s">
        <v>366</v>
      </c>
      <c r="C345" s="269"/>
      <c r="D345" s="270"/>
      <c r="E345" s="271" t="s">
        <v>252</v>
      </c>
      <c r="F345" s="272">
        <v>33</v>
      </c>
      <c r="G345" s="273">
        <v>31.5</v>
      </c>
      <c r="H345" s="274">
        <v>30.5</v>
      </c>
      <c r="I345" s="249"/>
    </row>
    <row r="346" spans="1:9" s="250" customFormat="1" ht="19.5" customHeight="1">
      <c r="A346" s="30">
        <f>IF(F346&lt;&gt;"",MAX(A$1:A345)+1,"")</f>
        <v>293</v>
      </c>
      <c r="B346" s="206" t="s">
        <v>367</v>
      </c>
      <c r="C346" s="98"/>
      <c r="D346" s="267"/>
      <c r="E346" s="257" t="s">
        <v>252</v>
      </c>
      <c r="F346" s="263">
        <v>33</v>
      </c>
      <c r="G346" s="264">
        <v>31</v>
      </c>
      <c r="H346" s="265">
        <v>29.9</v>
      </c>
      <c r="I346" s="249"/>
    </row>
    <row r="347" spans="1:9" s="250" customFormat="1" ht="19.5" customHeight="1">
      <c r="A347" s="30">
        <f>IF(F347&lt;&gt;"",MAX(A$1:A346)+1,"")</f>
        <v>294</v>
      </c>
      <c r="B347" s="610" t="s">
        <v>368</v>
      </c>
      <c r="C347" s="610"/>
      <c r="D347" s="610"/>
      <c r="E347" s="262" t="s">
        <v>252</v>
      </c>
      <c r="F347" s="263">
        <v>33</v>
      </c>
      <c r="G347" s="264">
        <v>31</v>
      </c>
      <c r="H347" s="265">
        <v>30</v>
      </c>
      <c r="I347" s="249"/>
    </row>
    <row r="348" spans="1:9" s="250" customFormat="1" ht="19.5" customHeight="1">
      <c r="A348" s="30">
        <f>IF(F348&lt;&gt;"",MAX(A$1:A347)+1,"")</f>
        <v>295</v>
      </c>
      <c r="B348" s="610" t="s">
        <v>369</v>
      </c>
      <c r="C348" s="610"/>
      <c r="D348" s="610"/>
      <c r="E348" s="262" t="s">
        <v>252</v>
      </c>
      <c r="F348" s="263">
        <v>39</v>
      </c>
      <c r="G348" s="264">
        <v>36</v>
      </c>
      <c r="H348" s="265">
        <v>35</v>
      </c>
      <c r="I348" s="249"/>
    </row>
    <row r="349" spans="1:9" s="250" customFormat="1" ht="19.5" customHeight="1">
      <c r="A349" s="30">
        <f>IF(F349&lt;&gt;"",MAX(A$1:A348)+1,"")</f>
        <v>296</v>
      </c>
      <c r="B349" s="266" t="s">
        <v>370</v>
      </c>
      <c r="C349" s="266"/>
      <c r="D349" s="266"/>
      <c r="E349" s="262" t="s">
        <v>252</v>
      </c>
      <c r="F349" s="263">
        <v>33</v>
      </c>
      <c r="G349" s="264">
        <v>31</v>
      </c>
      <c r="H349" s="265">
        <v>30</v>
      </c>
      <c r="I349" s="249"/>
    </row>
    <row r="350" spans="1:9" s="250" customFormat="1" ht="19.5" customHeight="1">
      <c r="A350" s="30">
        <f>IF(F350&lt;&gt;"",MAX(A$1:A349)+1,"")</f>
        <v>297</v>
      </c>
      <c r="B350" s="266" t="s">
        <v>371</v>
      </c>
      <c r="C350" s="266"/>
      <c r="D350" s="266"/>
      <c r="E350" s="262" t="s">
        <v>252</v>
      </c>
      <c r="F350" s="263">
        <v>39</v>
      </c>
      <c r="G350" s="264">
        <v>36</v>
      </c>
      <c r="H350" s="265">
        <v>35</v>
      </c>
      <c r="I350" s="249"/>
    </row>
    <row r="351" spans="1:9" s="250" customFormat="1" ht="19.5" customHeight="1">
      <c r="A351" s="30">
        <f>IF(F351&lt;&gt;"",MAX(A$1:A350)+1,"")</f>
        <v>298</v>
      </c>
      <c r="B351" s="266" t="s">
        <v>372</v>
      </c>
      <c r="C351" s="266"/>
      <c r="D351" s="266"/>
      <c r="E351" s="262" t="s">
        <v>252</v>
      </c>
      <c r="F351" s="263">
        <v>33</v>
      </c>
      <c r="G351" s="264">
        <v>31</v>
      </c>
      <c r="H351" s="265">
        <v>30</v>
      </c>
      <c r="I351" s="249"/>
    </row>
    <row r="352" spans="1:9" s="250" customFormat="1" ht="19.5" customHeight="1">
      <c r="A352" s="30">
        <f>IF(F352&lt;&gt;"",MAX(A$1:A351)+1,"")</f>
        <v>299</v>
      </c>
      <c r="B352" s="259" t="s">
        <v>373</v>
      </c>
      <c r="C352" s="266"/>
      <c r="D352" s="266"/>
      <c r="E352" s="262" t="s">
        <v>252</v>
      </c>
      <c r="F352" s="263">
        <v>32</v>
      </c>
      <c r="G352" s="264">
        <v>30</v>
      </c>
      <c r="H352" s="265">
        <v>29</v>
      </c>
      <c r="I352" s="249"/>
    </row>
    <row r="353" spans="1:9" s="250" customFormat="1" ht="19.5" customHeight="1">
      <c r="A353" s="30">
        <f>IF(F353&lt;&gt;"",MAX(A$1:A352)+1,"")</f>
        <v>300</v>
      </c>
      <c r="B353" s="259" t="s">
        <v>374</v>
      </c>
      <c r="C353" s="266"/>
      <c r="D353" s="266"/>
      <c r="E353" s="262" t="s">
        <v>18</v>
      </c>
      <c r="F353" s="275">
        <v>45</v>
      </c>
      <c r="G353" s="276">
        <v>43.5</v>
      </c>
      <c r="H353" s="277">
        <v>42.95</v>
      </c>
      <c r="I353" s="249"/>
    </row>
    <row r="354" spans="1:9" s="250" customFormat="1" ht="19.5" customHeight="1">
      <c r="A354" s="30">
        <f>IF(F354&lt;&gt;"",MAX(A$1:A353)+1,"")</f>
        <v>301</v>
      </c>
      <c r="B354" s="259" t="s">
        <v>375</v>
      </c>
      <c r="C354" s="266"/>
      <c r="D354" s="266"/>
      <c r="E354" s="262" t="s">
        <v>18</v>
      </c>
      <c r="F354" s="275">
        <v>45</v>
      </c>
      <c r="G354" s="276">
        <v>43.5</v>
      </c>
      <c r="H354" s="277">
        <v>42.95</v>
      </c>
      <c r="I354" s="249"/>
    </row>
    <row r="355" spans="1:9" s="250" customFormat="1" ht="19.5" customHeight="1">
      <c r="A355" s="30">
        <f>IF(F355&lt;&gt;"",MAX(A$1:A354)+1,"")</f>
        <v>302</v>
      </c>
      <c r="B355" s="259" t="s">
        <v>376</v>
      </c>
      <c r="C355" s="266"/>
      <c r="D355" s="266"/>
      <c r="E355" s="262" t="s">
        <v>18</v>
      </c>
      <c r="F355" s="275">
        <v>45</v>
      </c>
      <c r="G355" s="276">
        <v>43.5</v>
      </c>
      <c r="H355" s="277">
        <v>42.95</v>
      </c>
      <c r="I355" s="249"/>
    </row>
    <row r="356" spans="1:9" s="250" customFormat="1" ht="19.5" customHeight="1">
      <c r="A356" s="30">
        <f>IF(F356&lt;&gt;"",MAX(A$1:A355)+1,"")</f>
        <v>303</v>
      </c>
      <c r="B356" s="259" t="s">
        <v>377</v>
      </c>
      <c r="C356" s="266"/>
      <c r="D356" s="266"/>
      <c r="E356" s="262" t="s">
        <v>18</v>
      </c>
      <c r="F356" s="275">
        <v>45</v>
      </c>
      <c r="G356" s="276">
        <v>43.5</v>
      </c>
      <c r="H356" s="277">
        <v>42.95</v>
      </c>
      <c r="I356" s="249"/>
    </row>
    <row r="357" spans="1:9" s="250" customFormat="1" ht="19.5" customHeight="1">
      <c r="A357" s="30">
        <f>IF(F357&lt;&gt;"",MAX(A$1:A356)+1,"")</f>
        <v>304</v>
      </c>
      <c r="B357" s="259" t="s">
        <v>378</v>
      </c>
      <c r="C357" s="266"/>
      <c r="D357" s="266"/>
      <c r="E357" s="262" t="s">
        <v>18</v>
      </c>
      <c r="F357" s="275">
        <v>45</v>
      </c>
      <c r="G357" s="276">
        <v>43.5</v>
      </c>
      <c r="H357" s="277">
        <v>42.95</v>
      </c>
      <c r="I357" s="249"/>
    </row>
    <row r="358" spans="1:9" s="250" customFormat="1" ht="19.5" customHeight="1">
      <c r="A358" s="30">
        <f>IF(F358&lt;&gt;"",MAX(A$1:A357)+1,"")</f>
        <v>305</v>
      </c>
      <c r="B358" s="574" t="s">
        <v>379</v>
      </c>
      <c r="C358" s="574"/>
      <c r="D358" s="574"/>
      <c r="E358" s="278" t="s">
        <v>18</v>
      </c>
      <c r="F358" s="279">
        <v>45</v>
      </c>
      <c r="G358" s="276">
        <v>43.5</v>
      </c>
      <c r="H358" s="277">
        <v>42.95</v>
      </c>
      <c r="I358" s="249"/>
    </row>
    <row r="359" spans="1:9" s="250" customFormat="1" ht="26.25" customHeight="1">
      <c r="A359" s="30">
        <f>IF(F359&lt;&gt;"",MAX(A$1:A358)+1,"")</f>
        <v>306</v>
      </c>
      <c r="B359" s="574" t="s">
        <v>380</v>
      </c>
      <c r="C359" s="574"/>
      <c r="D359" s="574"/>
      <c r="E359" s="278" t="s">
        <v>18</v>
      </c>
      <c r="F359" s="279">
        <v>45</v>
      </c>
      <c r="G359" s="276">
        <v>43.5</v>
      </c>
      <c r="H359" s="277">
        <v>42.95</v>
      </c>
      <c r="I359" s="249"/>
    </row>
    <row r="360" spans="1:9" s="250" customFormat="1" ht="26.25" customHeight="1">
      <c r="A360" s="30">
        <f>IF(F360&lt;&gt;"",MAX(A$1:A359)+1,"")</f>
        <v>307</v>
      </c>
      <c r="B360" s="574" t="s">
        <v>381</v>
      </c>
      <c r="C360" s="574"/>
      <c r="D360" s="574"/>
      <c r="E360" s="278" t="s">
        <v>18</v>
      </c>
      <c r="F360" s="279">
        <v>45</v>
      </c>
      <c r="G360" s="276">
        <v>43.5</v>
      </c>
      <c r="H360" s="277">
        <v>42.95</v>
      </c>
      <c r="I360" s="249"/>
    </row>
    <row r="361" spans="1:9" s="250" customFormat="1" ht="26.25" customHeight="1">
      <c r="A361" s="30">
        <f>IF(F361&lt;&gt;"",MAX(A$1:A360)+1,"")</f>
        <v>308</v>
      </c>
      <c r="B361" s="141" t="s">
        <v>382</v>
      </c>
      <c r="C361" s="141"/>
      <c r="D361" s="141"/>
      <c r="E361" s="278" t="s">
        <v>18</v>
      </c>
      <c r="F361" s="279">
        <v>45</v>
      </c>
      <c r="G361" s="276">
        <v>43.5</v>
      </c>
      <c r="H361" s="277">
        <v>42.95</v>
      </c>
      <c r="I361" s="249"/>
    </row>
    <row r="362" spans="1:9" s="250" customFormat="1" ht="26.25" customHeight="1">
      <c r="A362" s="30">
        <f>IF(F362&lt;&gt;"",MAX(A$1:A361)+1,"")</f>
        <v>309</v>
      </c>
      <c r="B362" s="141" t="s">
        <v>383</v>
      </c>
      <c r="C362" s="141"/>
      <c r="D362" s="141"/>
      <c r="E362" s="278" t="s">
        <v>18</v>
      </c>
      <c r="F362" s="279">
        <v>77</v>
      </c>
      <c r="G362" s="276">
        <v>72</v>
      </c>
      <c r="H362" s="277">
        <v>69.9</v>
      </c>
      <c r="I362" s="249"/>
    </row>
    <row r="363" spans="1:9" s="250" customFormat="1" ht="26.25" customHeight="1">
      <c r="A363" s="30">
        <f>IF(F363&lt;&gt;"",MAX(A$1:A362)+1,"")</f>
        <v>310</v>
      </c>
      <c r="B363" s="141" t="s">
        <v>384</v>
      </c>
      <c r="C363" s="141"/>
      <c r="D363" s="141"/>
      <c r="E363" s="278" t="s">
        <v>18</v>
      </c>
      <c r="F363" s="279">
        <v>77</v>
      </c>
      <c r="G363" s="276">
        <v>72</v>
      </c>
      <c r="H363" s="277">
        <v>69.9</v>
      </c>
      <c r="I363" s="249"/>
    </row>
    <row r="364" spans="1:9" s="250" customFormat="1" ht="26.25" customHeight="1">
      <c r="A364" s="30">
        <f>IF(F364&lt;&gt;"",MAX(A$1:A363)+1,"")</f>
        <v>311</v>
      </c>
      <c r="B364" s="141" t="s">
        <v>385</v>
      </c>
      <c r="C364" s="141"/>
      <c r="D364" s="141"/>
      <c r="E364" s="278" t="s">
        <v>18</v>
      </c>
      <c r="F364" s="279">
        <v>77</v>
      </c>
      <c r="G364" s="276">
        <v>72</v>
      </c>
      <c r="H364" s="277">
        <v>69.9</v>
      </c>
      <c r="I364" s="249"/>
    </row>
    <row r="365" spans="1:9" s="250" customFormat="1" ht="26.25" customHeight="1">
      <c r="A365" s="30">
        <f>IF(F365&lt;&gt;"",MAX(A$1:A364)+1,"")</f>
        <v>312</v>
      </c>
      <c r="B365" s="141" t="s">
        <v>386</v>
      </c>
      <c r="C365" s="141"/>
      <c r="D365" s="141"/>
      <c r="E365" s="278" t="s">
        <v>18</v>
      </c>
      <c r="F365" s="279">
        <v>77</v>
      </c>
      <c r="G365" s="276">
        <v>72</v>
      </c>
      <c r="H365" s="277">
        <v>69.9</v>
      </c>
      <c r="I365" s="249"/>
    </row>
    <row r="366" spans="1:9" s="250" customFormat="1" ht="26.25" customHeight="1">
      <c r="A366" s="30">
        <f>IF(F366&lt;&gt;"",MAX(A$1:A365)+1,"")</f>
        <v>313</v>
      </c>
      <c r="B366" s="141" t="s">
        <v>387</v>
      </c>
      <c r="C366" s="141"/>
      <c r="D366" s="141"/>
      <c r="E366" s="278" t="s">
        <v>18</v>
      </c>
      <c r="F366" s="279">
        <v>77</v>
      </c>
      <c r="G366" s="276">
        <v>72</v>
      </c>
      <c r="H366" s="277">
        <v>69.9</v>
      </c>
      <c r="I366" s="249"/>
    </row>
    <row r="367" spans="1:9" s="250" customFormat="1" ht="26.25" customHeight="1">
      <c r="A367" s="30">
        <f>IF(F367&lt;&gt;"",MAX(A$1:A366)+1,"")</f>
        <v>314</v>
      </c>
      <c r="B367" s="574" t="s">
        <v>388</v>
      </c>
      <c r="C367" s="574"/>
      <c r="D367" s="574"/>
      <c r="E367" s="278" t="s">
        <v>240</v>
      </c>
      <c r="F367" s="279">
        <v>35</v>
      </c>
      <c r="G367" s="276">
        <v>34</v>
      </c>
      <c r="H367" s="277">
        <v>32.6</v>
      </c>
      <c r="I367" s="249"/>
    </row>
    <row r="368" spans="1:9" s="250" customFormat="1" ht="26.25" customHeight="1">
      <c r="A368" s="30">
        <f>IF(F368&lt;&gt;"",MAX(A$1:A367)+1,"")</f>
        <v>315</v>
      </c>
      <c r="B368" s="574" t="s">
        <v>389</v>
      </c>
      <c r="C368" s="574"/>
      <c r="D368" s="574"/>
      <c r="E368" s="278" t="s">
        <v>240</v>
      </c>
      <c r="F368" s="279">
        <v>35</v>
      </c>
      <c r="G368" s="276"/>
      <c r="H368" s="277"/>
      <c r="I368" s="249"/>
    </row>
    <row r="369" spans="1:9" s="250" customFormat="1" ht="26.25" customHeight="1">
      <c r="A369" s="30">
        <f>IF(F369&lt;&gt;"",MAX(A$1:A368)+1,"")</f>
        <v>316</v>
      </c>
      <c r="B369" s="574" t="s">
        <v>390</v>
      </c>
      <c r="C369" s="574"/>
      <c r="D369" s="574"/>
      <c r="E369" s="278" t="s">
        <v>240</v>
      </c>
      <c r="F369" s="279">
        <v>35</v>
      </c>
      <c r="G369" s="276"/>
      <c r="H369" s="277"/>
      <c r="I369" s="249"/>
    </row>
    <row r="370" spans="1:9" s="250" customFormat="1" ht="26.25" customHeight="1">
      <c r="A370" s="30">
        <f>IF(F370&lt;&gt;"",MAX(A$1:A369)+1,"")</f>
        <v>317</v>
      </c>
      <c r="B370" s="141" t="s">
        <v>391</v>
      </c>
      <c r="C370" s="141"/>
      <c r="D370" s="141"/>
      <c r="E370" s="278" t="s">
        <v>240</v>
      </c>
      <c r="F370" s="279">
        <v>35</v>
      </c>
      <c r="G370" s="276">
        <v>34</v>
      </c>
      <c r="H370" s="277">
        <v>32.6</v>
      </c>
      <c r="I370" s="249"/>
    </row>
    <row r="371" spans="1:9" s="250" customFormat="1" ht="19.5" customHeight="1">
      <c r="A371" s="30">
        <f>IF(F371&lt;&gt;"",MAX(A$1:A370)+1,"")</f>
        <v>318</v>
      </c>
      <c r="B371" s="592" t="s">
        <v>392</v>
      </c>
      <c r="C371" s="592"/>
      <c r="D371" s="592"/>
      <c r="E371" s="280" t="s">
        <v>240</v>
      </c>
      <c r="F371" s="56">
        <v>34</v>
      </c>
      <c r="G371" s="57">
        <v>32</v>
      </c>
      <c r="H371" s="281">
        <v>30.9</v>
      </c>
      <c r="I371" s="249"/>
    </row>
    <row r="372" spans="1:9" s="250" customFormat="1" ht="19.5" customHeight="1">
      <c r="A372" s="30">
        <f>IF(F372&lt;&gt;"",MAX(A$1:A371)+1,"")</f>
        <v>319</v>
      </c>
      <c r="B372" s="592" t="s">
        <v>393</v>
      </c>
      <c r="C372" s="592"/>
      <c r="D372" s="592"/>
      <c r="E372" s="280" t="s">
        <v>240</v>
      </c>
      <c r="F372" s="56">
        <v>34</v>
      </c>
      <c r="G372" s="57">
        <v>32</v>
      </c>
      <c r="H372" s="281">
        <v>30.9</v>
      </c>
      <c r="I372" s="249"/>
    </row>
    <row r="373" spans="1:9" s="250" customFormat="1" ht="19.5" customHeight="1">
      <c r="A373" s="30">
        <f>IF(F373&lt;&gt;"",MAX(A$1:A372)+1,"")</f>
        <v>320</v>
      </c>
      <c r="B373" s="592" t="s">
        <v>394</v>
      </c>
      <c r="C373" s="592"/>
      <c r="D373" s="592"/>
      <c r="E373" s="280" t="s">
        <v>240</v>
      </c>
      <c r="F373" s="56">
        <v>34</v>
      </c>
      <c r="G373" s="57">
        <v>32</v>
      </c>
      <c r="H373" s="281">
        <v>30.9</v>
      </c>
      <c r="I373" s="249"/>
    </row>
    <row r="374" spans="1:9" s="250" customFormat="1" ht="19.5" customHeight="1">
      <c r="A374" s="30">
        <f>IF(F374&lt;&gt;"",MAX(A$1:A373)+1,"")</f>
        <v>321</v>
      </c>
      <c r="B374" s="592" t="s">
        <v>395</v>
      </c>
      <c r="C374" s="592"/>
      <c r="D374" s="592"/>
      <c r="E374" s="280" t="s">
        <v>240</v>
      </c>
      <c r="F374" s="56">
        <v>34</v>
      </c>
      <c r="G374" s="57">
        <v>32</v>
      </c>
      <c r="H374" s="281">
        <v>30.9</v>
      </c>
      <c r="I374" s="249"/>
    </row>
    <row r="375" spans="1:9" s="250" customFormat="1" ht="19.5" customHeight="1">
      <c r="A375" s="30">
        <f>IF(F375&lt;&gt;"",MAX(A$1:A374)+1,"")</f>
        <v>322</v>
      </c>
      <c r="B375" s="208" t="s">
        <v>396</v>
      </c>
      <c r="C375" s="208"/>
      <c r="D375" s="208"/>
      <c r="E375" s="280" t="s">
        <v>18</v>
      </c>
      <c r="F375" s="177">
        <v>50</v>
      </c>
      <c r="G375" s="178">
        <v>48</v>
      </c>
      <c r="H375" s="282">
        <v>45.9</v>
      </c>
      <c r="I375" s="249"/>
    </row>
    <row r="376" spans="1:9" s="250" customFormat="1" ht="19.5" customHeight="1">
      <c r="A376" s="30">
        <f>IF(F376&lt;&gt;"",MAX(A$1:A375)+1,"")</f>
        <v>323</v>
      </c>
      <c r="B376" s="208" t="s">
        <v>397</v>
      </c>
      <c r="C376" s="208"/>
      <c r="D376" s="208"/>
      <c r="E376" s="280" t="s">
        <v>18</v>
      </c>
      <c r="F376" s="177">
        <v>50</v>
      </c>
      <c r="G376" s="178">
        <v>48</v>
      </c>
      <c r="H376" s="282">
        <v>45.9</v>
      </c>
      <c r="I376" s="249"/>
    </row>
    <row r="377" spans="1:9" s="250" customFormat="1" ht="19.5" customHeight="1">
      <c r="A377" s="30">
        <f>IF(F377&lt;&gt;"",MAX(A$1:A376)+1,"")</f>
        <v>324</v>
      </c>
      <c r="B377" s="208" t="s">
        <v>398</v>
      </c>
      <c r="C377" s="208"/>
      <c r="D377" s="208"/>
      <c r="E377" s="280" t="s">
        <v>18</v>
      </c>
      <c r="F377" s="177">
        <v>50</v>
      </c>
      <c r="G377" s="178">
        <v>48</v>
      </c>
      <c r="H377" s="282">
        <v>45.9</v>
      </c>
      <c r="I377" s="249"/>
    </row>
    <row r="378" spans="1:9" s="250" customFormat="1" ht="19.5" customHeight="1">
      <c r="A378" s="30">
        <f>IF(F378&lt;&gt;"",MAX(A$1:A377)+1,"")</f>
        <v>325</v>
      </c>
      <c r="B378" s="37" t="s">
        <v>399</v>
      </c>
      <c r="C378" s="37"/>
      <c r="D378" s="37"/>
      <c r="E378" s="38" t="s">
        <v>18</v>
      </c>
      <c r="F378" s="56">
        <v>50</v>
      </c>
      <c r="G378" s="57">
        <v>34</v>
      </c>
      <c r="H378" s="281">
        <v>32.9</v>
      </c>
      <c r="I378" s="249"/>
    </row>
    <row r="379" spans="1:9" s="250" customFormat="1" ht="19.5" customHeight="1">
      <c r="A379" s="30">
        <f>IF(F379&lt;&gt;"",MAX(A$1:A378)+1,"")</f>
        <v>326</v>
      </c>
      <c r="B379" s="37" t="s">
        <v>400</v>
      </c>
      <c r="C379" s="37"/>
      <c r="D379" s="37"/>
      <c r="E379" s="38" t="s">
        <v>18</v>
      </c>
      <c r="F379" s="56">
        <v>50</v>
      </c>
      <c r="G379" s="57"/>
      <c r="H379" s="281"/>
      <c r="I379" s="249"/>
    </row>
    <row r="380" spans="1:9" s="250" customFormat="1" ht="19.5" customHeight="1">
      <c r="A380" s="30">
        <f>IF(F380&lt;&gt;"",MAX(A$1:A379)+1,"")</f>
        <v>327</v>
      </c>
      <c r="B380" s="37" t="s">
        <v>401</v>
      </c>
      <c r="C380" s="37"/>
      <c r="D380" s="37"/>
      <c r="E380" s="38" t="s">
        <v>18</v>
      </c>
      <c r="F380" s="56">
        <v>38</v>
      </c>
      <c r="G380" s="57">
        <v>36</v>
      </c>
      <c r="H380" s="281">
        <v>34.2</v>
      </c>
      <c r="I380" s="249"/>
    </row>
    <row r="381" spans="1:9" s="250" customFormat="1" ht="33" customHeight="1">
      <c r="A381" s="30">
        <f>IF(F381&lt;&gt;"",MAX(A$1:A380)+1,"")</f>
      </c>
      <c r="B381" s="608"/>
      <c r="C381" s="608"/>
      <c r="D381" s="608"/>
      <c r="E381" s="608"/>
      <c r="F381" s="608"/>
      <c r="G381" s="608"/>
      <c r="H381" s="608"/>
      <c r="I381" s="608"/>
    </row>
    <row r="382" spans="1:9" s="250" customFormat="1" ht="24" customHeight="1">
      <c r="A382" s="30">
        <f>IF(F382&lt;&gt;"",MAX(A$1:A381)+1,"")</f>
        <v>328</v>
      </c>
      <c r="B382" s="611" t="s">
        <v>402</v>
      </c>
      <c r="C382" s="611"/>
      <c r="D382" s="611"/>
      <c r="E382" s="283" t="s">
        <v>240</v>
      </c>
      <c r="F382" s="284">
        <v>35</v>
      </c>
      <c r="G382" s="285">
        <v>32</v>
      </c>
      <c r="H382" s="286">
        <v>30.9</v>
      </c>
      <c r="I382" s="249"/>
    </row>
    <row r="383" spans="1:9" s="138" customFormat="1" ht="26.25" customHeight="1">
      <c r="A383" s="30">
        <f>IF(F383&lt;&gt;"",MAX(A$1:A382)+1,"")</f>
      </c>
      <c r="B383" s="612" t="s">
        <v>403</v>
      </c>
      <c r="C383" s="612"/>
      <c r="D383" s="612"/>
      <c r="E383" s="287"/>
      <c r="F383" s="287"/>
      <c r="G383" s="287"/>
      <c r="H383" s="287"/>
      <c r="I383" s="137"/>
    </row>
    <row r="384" spans="1:9" s="138" customFormat="1" ht="27" customHeight="1">
      <c r="A384" s="30">
        <f>IF(F384&lt;&gt;"",MAX(A$1:A383)+1,"")</f>
        <v>329</v>
      </c>
      <c r="B384" s="613" t="s">
        <v>404</v>
      </c>
      <c r="C384" s="613"/>
      <c r="D384" s="613"/>
      <c r="E384" s="280" t="s">
        <v>18</v>
      </c>
      <c r="F384" s="289">
        <v>90</v>
      </c>
      <c r="G384" s="290">
        <v>85</v>
      </c>
      <c r="H384" s="291">
        <v>83.6</v>
      </c>
      <c r="I384" s="137"/>
    </row>
    <row r="385" spans="1:9" s="138" customFormat="1" ht="27" customHeight="1">
      <c r="A385" s="30">
        <f>IF(F385&lt;&gt;"",MAX(A$1:A384)+1,"")</f>
        <v>330</v>
      </c>
      <c r="B385" s="288" t="s">
        <v>405</v>
      </c>
      <c r="C385" s="288"/>
      <c r="D385" s="288"/>
      <c r="E385" s="280" t="s">
        <v>18</v>
      </c>
      <c r="F385" s="292">
        <v>64</v>
      </c>
      <c r="G385" s="293">
        <v>60</v>
      </c>
      <c r="H385" s="294">
        <v>58.3</v>
      </c>
      <c r="I385" s="137"/>
    </row>
    <row r="386" spans="1:9" s="138" customFormat="1" ht="27" customHeight="1">
      <c r="A386" s="30">
        <f>IF(F386&lt;&gt;"",MAX(A$1:A385)+1,"")</f>
        <v>331</v>
      </c>
      <c r="B386" s="288" t="s">
        <v>406</v>
      </c>
      <c r="C386" s="288"/>
      <c r="D386" s="288"/>
      <c r="E386" s="280" t="s">
        <v>18</v>
      </c>
      <c r="F386" s="292">
        <v>64</v>
      </c>
      <c r="G386" s="293">
        <v>60</v>
      </c>
      <c r="H386" s="294">
        <v>58.3</v>
      </c>
      <c r="I386" s="137"/>
    </row>
    <row r="387" spans="1:9" s="138" customFormat="1" ht="30" customHeight="1">
      <c r="A387" s="30">
        <f>IF(F387&lt;&gt;"",MAX(A$1:A386)+1,"")</f>
        <v>332</v>
      </c>
      <c r="B387" s="614" t="s">
        <v>407</v>
      </c>
      <c r="C387" s="614"/>
      <c r="D387" s="614"/>
      <c r="E387" s="34" t="s">
        <v>18</v>
      </c>
      <c r="F387" s="295">
        <v>90</v>
      </c>
      <c r="G387" s="296">
        <v>85</v>
      </c>
      <c r="H387" s="297">
        <v>80.7</v>
      </c>
      <c r="I387" s="137"/>
    </row>
    <row r="388" spans="1:9" s="113" customFormat="1" ht="19.5" customHeight="1">
      <c r="A388" s="30">
        <f>IF(F388&lt;&gt;"",MAX(A$1:A387)+1,"")</f>
      </c>
      <c r="B388" s="298"/>
      <c r="C388" s="298"/>
      <c r="D388" s="298"/>
      <c r="E388" s="298"/>
      <c r="F388" s="298"/>
      <c r="G388" s="298"/>
      <c r="H388" s="299"/>
      <c r="I388" s="300"/>
    </row>
    <row r="389" spans="1:9" s="113" customFormat="1" ht="29.25" customHeight="1">
      <c r="A389" s="30">
        <f>IF(F389&lt;&gt;"",MAX(A$1:A388)+1,"")</f>
        <v>333</v>
      </c>
      <c r="B389" s="615" t="s">
        <v>408</v>
      </c>
      <c r="C389" s="615"/>
      <c r="D389" s="615"/>
      <c r="E389" s="301" t="s">
        <v>409</v>
      </c>
      <c r="F389" s="302">
        <v>138</v>
      </c>
      <c r="G389" s="303">
        <v>127</v>
      </c>
      <c r="H389" s="304">
        <v>125.2</v>
      </c>
      <c r="I389" s="300"/>
    </row>
    <row r="390" spans="1:9" s="113" customFormat="1" ht="29.25" customHeight="1">
      <c r="A390" s="30">
        <f>IF(F390&lt;&gt;"",MAX(A$1:A389)+1,"")</f>
        <v>334</v>
      </c>
      <c r="B390" s="616" t="s">
        <v>410</v>
      </c>
      <c r="C390" s="616"/>
      <c r="D390" s="616"/>
      <c r="E390" s="305" t="s">
        <v>409</v>
      </c>
      <c r="F390" s="39">
        <v>135</v>
      </c>
      <c r="G390" s="40">
        <v>120</v>
      </c>
      <c r="H390" s="41">
        <v>114.9</v>
      </c>
      <c r="I390" s="300"/>
    </row>
    <row r="391" spans="1:9" s="113" customFormat="1" ht="19.5" customHeight="1">
      <c r="A391" s="30">
        <f>IF(F391&lt;&gt;"",MAX(A$1:A390)+1,"")</f>
      </c>
      <c r="B391" s="306"/>
      <c r="C391" s="306"/>
      <c r="D391" s="306"/>
      <c r="E391" s="307"/>
      <c r="F391" s="308"/>
      <c r="G391" s="308"/>
      <c r="H391" s="309"/>
      <c r="I391" s="300"/>
    </row>
    <row r="392" spans="1:9" s="113" customFormat="1" ht="19.5" customHeight="1">
      <c r="A392" s="30">
        <f>IF(F392&lt;&gt;"",MAX(A$1:A391)+1,"")</f>
      </c>
      <c r="B392" s="617" t="s">
        <v>411</v>
      </c>
      <c r="C392" s="617"/>
      <c r="D392" s="617"/>
      <c r="E392" s="310"/>
      <c r="F392" s="310"/>
      <c r="G392" s="310"/>
      <c r="H392" s="310"/>
      <c r="I392" s="300"/>
    </row>
    <row r="393" spans="1:9" s="113" customFormat="1" ht="28.5" customHeight="1">
      <c r="A393" s="30">
        <f>IF(F393&lt;&gt;"",MAX(A$1:A392)+1,"")</f>
        <v>335</v>
      </c>
      <c r="B393" s="618" t="s">
        <v>412</v>
      </c>
      <c r="C393" s="618"/>
      <c r="D393" s="618"/>
      <c r="E393" s="312" t="s">
        <v>413</v>
      </c>
      <c r="F393" s="313">
        <v>142</v>
      </c>
      <c r="G393" s="314">
        <v>129</v>
      </c>
      <c r="H393" s="315">
        <v>125.9</v>
      </c>
      <c r="I393" s="300"/>
    </row>
    <row r="394" spans="1:9" s="113" customFormat="1" ht="27.75" customHeight="1">
      <c r="A394" s="30">
        <f>IF(F394&lt;&gt;"",MAX(A$1:A393)+1,"")</f>
        <v>336</v>
      </c>
      <c r="B394" s="618" t="s">
        <v>414</v>
      </c>
      <c r="C394" s="618"/>
      <c r="D394" s="618"/>
      <c r="E394" s="312" t="s">
        <v>413</v>
      </c>
      <c r="F394" s="316">
        <v>179</v>
      </c>
      <c r="G394" s="317">
        <v>165</v>
      </c>
      <c r="H394" s="318">
        <v>162.9</v>
      </c>
      <c r="I394" s="300"/>
    </row>
    <row r="395" spans="1:9" s="113" customFormat="1" ht="27.75" customHeight="1">
      <c r="A395" s="30">
        <f>IF(F395&lt;&gt;"",MAX(A$1:A394)+1,"")</f>
        <v>337</v>
      </c>
      <c r="B395" s="311" t="s">
        <v>415</v>
      </c>
      <c r="C395" s="311"/>
      <c r="D395" s="311"/>
      <c r="E395" s="312" t="s">
        <v>413</v>
      </c>
      <c r="F395" s="111">
        <v>44</v>
      </c>
      <c r="G395" s="319">
        <v>41</v>
      </c>
      <c r="H395" s="111">
        <v>39.6</v>
      </c>
      <c r="I395" s="300"/>
    </row>
    <row r="396" spans="1:9" s="113" customFormat="1" ht="27.75" customHeight="1">
      <c r="A396" s="30">
        <f>IF(F396&lt;&gt;"",MAX(A$1:A395)+1,"")</f>
        <v>338</v>
      </c>
      <c r="B396" s="618" t="s">
        <v>416</v>
      </c>
      <c r="C396" s="618"/>
      <c r="D396" s="618"/>
      <c r="E396" s="312" t="s">
        <v>413</v>
      </c>
      <c r="F396" s="111">
        <v>44</v>
      </c>
      <c r="G396" s="319">
        <v>41</v>
      </c>
      <c r="H396" s="111">
        <v>39.6</v>
      </c>
      <c r="I396" s="300"/>
    </row>
    <row r="397" spans="1:9" s="113" customFormat="1" ht="27.75" customHeight="1">
      <c r="A397" s="30">
        <f>IF(F397&lt;&gt;"",MAX(A$1:A396)+1,"")</f>
        <v>339</v>
      </c>
      <c r="B397" s="311" t="s">
        <v>417</v>
      </c>
      <c r="C397" s="311"/>
      <c r="D397" s="311"/>
      <c r="E397" s="312" t="s">
        <v>413</v>
      </c>
      <c r="F397" s="111">
        <v>44</v>
      </c>
      <c r="G397" s="319">
        <v>41</v>
      </c>
      <c r="H397" s="111">
        <v>39.6</v>
      </c>
      <c r="I397" s="300"/>
    </row>
    <row r="398" spans="1:9" s="113" customFormat="1" ht="25.5" customHeight="1">
      <c r="A398" s="30">
        <f>IF(F398&lt;&gt;"",MAX(A$1:A397)+1,"")</f>
        <v>340</v>
      </c>
      <c r="B398" s="618" t="s">
        <v>418</v>
      </c>
      <c r="C398" s="618"/>
      <c r="D398" s="618"/>
      <c r="E398" s="312" t="s">
        <v>413</v>
      </c>
      <c r="F398" s="316">
        <v>130</v>
      </c>
      <c r="G398" s="317">
        <v>120</v>
      </c>
      <c r="H398" s="320">
        <v>114.9</v>
      </c>
      <c r="I398" s="300"/>
    </row>
    <row r="399" spans="1:9" s="113" customFormat="1" ht="25.5" customHeight="1">
      <c r="A399" s="30">
        <f>IF(F399&lt;&gt;"",MAX(A$1:A398)+1,"")</f>
        <v>341</v>
      </c>
      <c r="B399" s="618" t="s">
        <v>419</v>
      </c>
      <c r="C399" s="618"/>
      <c r="D399" s="618"/>
      <c r="E399" s="312" t="s">
        <v>413</v>
      </c>
      <c r="F399" s="321">
        <v>113</v>
      </c>
      <c r="G399" s="322">
        <v>105</v>
      </c>
      <c r="H399" s="318">
        <v>102.7</v>
      </c>
      <c r="I399" s="300"/>
    </row>
    <row r="400" spans="1:9" s="113" customFormat="1" ht="28.5" customHeight="1">
      <c r="A400" s="30">
        <f>IF(F400&lt;&gt;"",MAX(A$1:A399)+1,"")</f>
        <v>342</v>
      </c>
      <c r="B400" s="618" t="s">
        <v>420</v>
      </c>
      <c r="C400" s="618"/>
      <c r="D400" s="618"/>
      <c r="E400" s="312" t="s">
        <v>413</v>
      </c>
      <c r="F400" s="323">
        <v>119</v>
      </c>
      <c r="G400" s="319">
        <v>109</v>
      </c>
      <c r="H400" s="324">
        <v>107.8</v>
      </c>
      <c r="I400" s="300"/>
    </row>
    <row r="401" spans="1:9" s="113" customFormat="1" ht="28.5" customHeight="1">
      <c r="A401" s="30">
        <f>IF(F401&lt;&gt;"",MAX(A$1:A400)+1,"")</f>
        <v>343</v>
      </c>
      <c r="B401" s="325" t="s">
        <v>421</v>
      </c>
      <c r="C401" s="325"/>
      <c r="D401" s="325"/>
      <c r="E401" s="325" t="s">
        <v>422</v>
      </c>
      <c r="F401" s="326">
        <v>85</v>
      </c>
      <c r="G401" s="327">
        <v>83</v>
      </c>
      <c r="H401" s="327">
        <v>81.9</v>
      </c>
      <c r="I401" s="300"/>
    </row>
    <row r="402" spans="1:9" s="113" customFormat="1" ht="19.5" customHeight="1">
      <c r="A402" s="30">
        <f>IF(F402&lt;&gt;"",MAX(A$1:A401)+1,"")</f>
      </c>
      <c r="B402" s="306"/>
      <c r="C402" s="306"/>
      <c r="D402" s="306"/>
      <c r="E402" s="328"/>
      <c r="F402" s="94"/>
      <c r="G402" s="94"/>
      <c r="H402" s="329"/>
      <c r="I402" s="300"/>
    </row>
    <row r="403" spans="1:9" s="113" customFormat="1" ht="28.5" customHeight="1">
      <c r="A403" s="30">
        <f>IF(F403&lt;&gt;"",MAX(A$1:A402)+1,"")</f>
      </c>
      <c r="B403" s="612" t="s">
        <v>423</v>
      </c>
      <c r="C403" s="612"/>
      <c r="D403" s="612"/>
      <c r="E403" s="612"/>
      <c r="F403" s="612"/>
      <c r="G403" s="612"/>
      <c r="H403" s="612"/>
      <c r="I403" s="612"/>
    </row>
    <row r="404" spans="1:9" s="113" customFormat="1" ht="24.75" customHeight="1">
      <c r="A404" s="30">
        <f>IF(F404&lt;&gt;"",MAX(A$1:A403)+1,"")</f>
        <v>344</v>
      </c>
      <c r="B404" s="619" t="s">
        <v>424</v>
      </c>
      <c r="C404" s="619"/>
      <c r="D404" s="619"/>
      <c r="E404" s="330" t="s">
        <v>425</v>
      </c>
      <c r="F404" s="303">
        <v>175</v>
      </c>
      <c r="G404" s="331">
        <v>163</v>
      </c>
      <c r="H404" s="303">
        <v>149.9</v>
      </c>
      <c r="I404" s="300"/>
    </row>
    <row r="405" spans="1:9" s="113" customFormat="1" ht="24.75" customHeight="1">
      <c r="A405" s="30">
        <f>IF(F405&lt;&gt;"",MAX(A$1:A404)+1,"")</f>
        <v>345</v>
      </c>
      <c r="B405" s="620" t="s">
        <v>426</v>
      </c>
      <c r="C405" s="620"/>
      <c r="D405" s="620"/>
      <c r="E405" s="37" t="s">
        <v>18</v>
      </c>
      <c r="F405" s="40">
        <v>182</v>
      </c>
      <c r="G405" s="332">
        <v>171</v>
      </c>
      <c r="H405" s="40">
        <v>165.9</v>
      </c>
      <c r="I405" s="300"/>
    </row>
    <row r="406" spans="1:9" s="113" customFormat="1" ht="24.75" customHeight="1">
      <c r="A406" s="30">
        <f>IF(F406&lt;&gt;"",MAX(A$1:A405)+1,"")</f>
        <v>346</v>
      </c>
      <c r="B406" s="217" t="s">
        <v>427</v>
      </c>
      <c r="C406" s="217"/>
      <c r="D406" s="217"/>
      <c r="E406" s="37" t="s">
        <v>425</v>
      </c>
      <c r="F406" s="40">
        <v>164</v>
      </c>
      <c r="G406" s="332">
        <v>154</v>
      </c>
      <c r="H406" s="40">
        <v>149.9</v>
      </c>
      <c r="I406" s="300"/>
    </row>
    <row r="407" spans="1:9" s="113" customFormat="1" ht="24.75" customHeight="1">
      <c r="A407" s="30">
        <f>IF(F407&lt;&gt;"",MAX(A$1:A406)+1,"")</f>
        <v>347</v>
      </c>
      <c r="B407" s="217" t="s">
        <v>428</v>
      </c>
      <c r="C407" s="217"/>
      <c r="D407" s="217"/>
      <c r="E407" s="333" t="s">
        <v>77</v>
      </c>
      <c r="F407" s="40">
        <v>57</v>
      </c>
      <c r="G407" s="332" t="s">
        <v>29</v>
      </c>
      <c r="H407" s="40">
        <v>51.2</v>
      </c>
      <c r="I407" s="300"/>
    </row>
    <row r="408" spans="1:9" s="113" customFormat="1" ht="24.75" customHeight="1">
      <c r="A408" s="30">
        <f>IF(F408&lt;&gt;"",MAX(A$1:A407)+1,"")</f>
        <v>348</v>
      </c>
      <c r="B408" s="217" t="s">
        <v>429</v>
      </c>
      <c r="C408" s="217"/>
      <c r="D408" s="217"/>
      <c r="E408" s="333" t="s">
        <v>77</v>
      </c>
      <c r="F408" s="40">
        <v>35</v>
      </c>
      <c r="G408" s="332">
        <v>32</v>
      </c>
      <c r="H408" s="40">
        <v>29.9</v>
      </c>
      <c r="I408" s="300"/>
    </row>
    <row r="409" spans="1:9" s="113" customFormat="1" ht="19.5" customHeight="1">
      <c r="A409" s="30">
        <f>IF(F409&lt;&gt;"",MAX(A$1:A408)+1,"")</f>
        <v>349</v>
      </c>
      <c r="B409" s="217" t="s">
        <v>430</v>
      </c>
      <c r="C409" s="217"/>
      <c r="D409" s="217"/>
      <c r="E409" s="37" t="s">
        <v>77</v>
      </c>
      <c r="F409" s="40">
        <v>57</v>
      </c>
      <c r="G409" s="332" t="s">
        <v>29</v>
      </c>
      <c r="H409" s="40">
        <v>51.2</v>
      </c>
      <c r="I409" s="300"/>
    </row>
    <row r="410" spans="1:9" s="113" customFormat="1" ht="19.5" customHeight="1">
      <c r="A410" s="30">
        <f>IF(F410&lt;&gt;"",MAX(A$1:A409)+1,"")</f>
        <v>350</v>
      </c>
      <c r="B410" s="620" t="s">
        <v>431</v>
      </c>
      <c r="C410" s="620"/>
      <c r="D410" s="620"/>
      <c r="E410" s="37" t="s">
        <v>425</v>
      </c>
      <c r="F410" s="40">
        <v>164</v>
      </c>
      <c r="G410" s="332">
        <v>154</v>
      </c>
      <c r="H410" s="40">
        <v>149.9</v>
      </c>
      <c r="I410" s="300"/>
    </row>
    <row r="411" spans="1:9" s="113" customFormat="1" ht="36" customHeight="1">
      <c r="A411" s="30">
        <f>IF(F411&lt;&gt;"",MAX(A$1:A410)+1,"")</f>
        <v>351</v>
      </c>
      <c r="B411" s="619" t="s">
        <v>432</v>
      </c>
      <c r="C411" s="619"/>
      <c r="D411" s="619"/>
      <c r="E411" s="37" t="s">
        <v>425</v>
      </c>
      <c r="F411" s="40">
        <v>152</v>
      </c>
      <c r="G411" s="332">
        <v>140</v>
      </c>
      <c r="H411" s="40">
        <v>138.6</v>
      </c>
      <c r="I411" s="300"/>
    </row>
    <row r="412" spans="1:9" s="113" customFormat="1" ht="19.5" customHeight="1">
      <c r="A412" s="30">
        <f>IF(F412&lt;&gt;"",MAX(A$1:A411)+1,"")</f>
        <v>352</v>
      </c>
      <c r="B412" s="620" t="s">
        <v>433</v>
      </c>
      <c r="C412" s="620"/>
      <c r="D412" s="620"/>
      <c r="E412" s="37" t="s">
        <v>18</v>
      </c>
      <c r="F412" s="40">
        <v>164</v>
      </c>
      <c r="G412" s="332">
        <v>153.4</v>
      </c>
      <c r="H412" s="40">
        <v>148.9</v>
      </c>
      <c r="I412" s="300"/>
    </row>
    <row r="413" spans="1:9" s="113" customFormat="1" ht="19.5" customHeight="1" hidden="1">
      <c r="A413" s="30">
        <f>IF(F413&lt;&gt;"",MAX(A$1:A412)+1,"")</f>
      </c>
      <c r="B413" s="621" t="s">
        <v>434</v>
      </c>
      <c r="C413" s="621"/>
      <c r="D413" s="621"/>
      <c r="E413" s="334" t="s">
        <v>435</v>
      </c>
      <c r="F413" s="335"/>
      <c r="G413" s="336"/>
      <c r="H413" s="335"/>
      <c r="I413" s="337"/>
    </row>
    <row r="414" spans="1:9" s="113" customFormat="1" ht="19.5" customHeight="1" hidden="1">
      <c r="A414" s="30">
        <f>IF(F414&lt;&gt;"",MAX(A$1:A413)+1,"")</f>
      </c>
      <c r="B414" s="621" t="s">
        <v>436</v>
      </c>
      <c r="C414" s="621"/>
      <c r="D414" s="621"/>
      <c r="E414" s="334" t="s">
        <v>435</v>
      </c>
      <c r="F414" s="338"/>
      <c r="G414" s="339"/>
      <c r="H414" s="338"/>
      <c r="I414" s="337"/>
    </row>
    <row r="415" spans="1:9" s="113" customFormat="1" ht="19.5" customHeight="1" hidden="1">
      <c r="A415" s="30">
        <f>IF(F415&lt;&gt;"",MAX(A$1:A414)+1,"")</f>
      </c>
      <c r="B415" s="621" t="s">
        <v>437</v>
      </c>
      <c r="C415" s="621"/>
      <c r="D415" s="621"/>
      <c r="E415" s="334" t="s">
        <v>435</v>
      </c>
      <c r="F415" s="338"/>
      <c r="G415" s="339"/>
      <c r="H415" s="338"/>
      <c r="I415" s="337"/>
    </row>
    <row r="416" spans="1:9" s="113" customFormat="1" ht="19.5" customHeight="1" hidden="1">
      <c r="A416" s="30">
        <f>IF(F416&lt;&gt;"",MAX(A$1:A415)+1,"")</f>
      </c>
      <c r="B416" s="621" t="s">
        <v>438</v>
      </c>
      <c r="C416" s="621"/>
      <c r="D416" s="621"/>
      <c r="E416" s="334" t="s">
        <v>435</v>
      </c>
      <c r="F416" s="338"/>
      <c r="G416" s="339"/>
      <c r="H416" s="338"/>
      <c r="I416" s="337"/>
    </row>
    <row r="417" spans="1:9" s="113" customFormat="1" ht="19.5" customHeight="1" hidden="1">
      <c r="A417" s="30">
        <f>IF(F417&lt;&gt;"",MAX(A$1:A416)+1,"")</f>
      </c>
      <c r="B417" s="621" t="s">
        <v>439</v>
      </c>
      <c r="C417" s="621"/>
      <c r="D417" s="621"/>
      <c r="E417" s="334" t="s">
        <v>435</v>
      </c>
      <c r="F417" s="338"/>
      <c r="G417" s="339"/>
      <c r="H417" s="338"/>
      <c r="I417" s="337"/>
    </row>
    <row r="418" spans="1:9" s="113" customFormat="1" ht="19.5" customHeight="1" hidden="1">
      <c r="A418" s="30">
        <f>IF(F418&lt;&gt;"",MAX(A$1:A417)+1,"")</f>
      </c>
      <c r="B418" s="340" t="s">
        <v>440</v>
      </c>
      <c r="C418" s="341"/>
      <c r="D418" s="342"/>
      <c r="E418" s="334" t="s">
        <v>435</v>
      </c>
      <c r="F418" s="338"/>
      <c r="G418" s="339"/>
      <c r="H418" s="338"/>
      <c r="I418" s="337"/>
    </row>
    <row r="419" spans="1:9" s="113" customFormat="1" ht="19.5" customHeight="1" hidden="1">
      <c r="A419" s="30">
        <f>IF(F419&lt;&gt;"",MAX(A$1:A418)+1,"")</f>
      </c>
      <c r="B419" s="621" t="s">
        <v>441</v>
      </c>
      <c r="C419" s="621"/>
      <c r="D419" s="621"/>
      <c r="E419" s="334" t="s">
        <v>435</v>
      </c>
      <c r="F419" s="335"/>
      <c r="G419" s="336"/>
      <c r="H419" s="335"/>
      <c r="I419" s="337"/>
    </row>
    <row r="420" spans="1:9" s="113" customFormat="1" ht="19.5" customHeight="1">
      <c r="A420" s="30">
        <f>IF(F420&lt;&gt;"",MAX(A$1:A419)+1,"")</f>
      </c>
      <c r="B420" s="343"/>
      <c r="C420" s="343"/>
      <c r="D420" s="343"/>
      <c r="E420" s="343"/>
      <c r="F420" s="344"/>
      <c r="G420" s="344"/>
      <c r="H420" s="345"/>
      <c r="I420" s="337"/>
    </row>
    <row r="421" spans="1:9" s="113" customFormat="1" ht="19.5" customHeight="1" hidden="1">
      <c r="A421" s="30">
        <f>IF(F421&lt;&gt;"",MAX(A$1:A420)+1,"")</f>
      </c>
      <c r="B421" s="343"/>
      <c r="C421" s="343"/>
      <c r="D421" s="343"/>
      <c r="E421" s="343"/>
      <c r="F421" s="344"/>
      <c r="G421" s="344"/>
      <c r="H421" s="345"/>
      <c r="I421" s="337"/>
    </row>
    <row r="422" spans="1:9" s="113" customFormat="1" ht="19.5" customHeight="1" hidden="1">
      <c r="A422" s="30">
        <f>IF(F422&lt;&gt;"",MAX(A$1:A421)+1,"")</f>
      </c>
      <c r="B422" s="346"/>
      <c r="C422" s="346"/>
      <c r="D422" s="346"/>
      <c r="E422" s="347"/>
      <c r="F422" s="344"/>
      <c r="G422" s="344"/>
      <c r="H422" s="345"/>
      <c r="I422" s="337"/>
    </row>
    <row r="423" spans="1:9" s="113" customFormat="1" ht="29.25" customHeight="1">
      <c r="A423" s="30">
        <f>IF(F423&lt;&gt;"",MAX(A$1:A422)+1,"")</f>
      </c>
      <c r="B423" s="554" t="s">
        <v>442</v>
      </c>
      <c r="C423" s="554"/>
      <c r="D423" s="554"/>
      <c r="E423" s="554"/>
      <c r="F423" s="554"/>
      <c r="G423" s="554"/>
      <c r="H423" s="554"/>
      <c r="I423" s="554"/>
    </row>
    <row r="424" spans="1:9" s="113" customFormat="1" ht="19.5" customHeight="1">
      <c r="A424" s="30">
        <f>IF(F424&lt;&gt;"",MAX(A$1:A423)+1,"")</f>
      </c>
      <c r="B424" s="348"/>
      <c r="C424" s="348"/>
      <c r="D424" s="348"/>
      <c r="E424" s="348"/>
      <c r="F424" s="349"/>
      <c r="G424" s="350"/>
      <c r="H424" s="351"/>
      <c r="I424" s="352"/>
    </row>
    <row r="425" spans="1:9" s="113" customFormat="1" ht="19.5" customHeight="1">
      <c r="A425" s="30">
        <f>IF(F425&lt;&gt;"",MAX(A$1:A424)+1,"")</f>
        <v>353</v>
      </c>
      <c r="B425" s="622" t="s">
        <v>443</v>
      </c>
      <c r="C425" s="622"/>
      <c r="D425" s="622"/>
      <c r="E425" s="353" t="s">
        <v>444</v>
      </c>
      <c r="F425" s="354">
        <v>28</v>
      </c>
      <c r="G425" s="128">
        <v>26.5</v>
      </c>
      <c r="H425" s="355">
        <v>25.7</v>
      </c>
      <c r="I425" s="352"/>
    </row>
    <row r="426" spans="1:9" s="113" customFormat="1" ht="19.5" customHeight="1">
      <c r="A426" s="30">
        <f>IF(F426&lt;&gt;"",MAX(A$1:A425)+1,"")</f>
        <v>354</v>
      </c>
      <c r="B426" s="623" t="s">
        <v>445</v>
      </c>
      <c r="C426" s="623"/>
      <c r="D426" s="623"/>
      <c r="E426" s="356" t="s">
        <v>444</v>
      </c>
      <c r="F426" s="264">
        <v>28</v>
      </c>
      <c r="G426" s="265">
        <v>26.5</v>
      </c>
      <c r="H426" s="264">
        <v>25.7</v>
      </c>
      <c r="I426" s="112"/>
    </row>
    <row r="427" spans="1:9" s="113" customFormat="1" ht="19.5" customHeight="1">
      <c r="A427" s="30">
        <f>IF(F427&lt;&gt;"",MAX(A$1:A426)+1,"")</f>
        <v>355</v>
      </c>
      <c r="B427" s="592" t="s">
        <v>446</v>
      </c>
      <c r="C427" s="592"/>
      <c r="D427" s="592"/>
      <c r="E427" s="356" t="s">
        <v>444</v>
      </c>
      <c r="F427" s="264">
        <v>28</v>
      </c>
      <c r="G427" s="265">
        <v>26.5</v>
      </c>
      <c r="H427" s="264">
        <v>25.7</v>
      </c>
      <c r="I427" s="112"/>
    </row>
    <row r="428" spans="1:9" s="113" customFormat="1" ht="19.5" customHeight="1">
      <c r="A428" s="30">
        <f>IF(F428&lt;&gt;"",MAX(A$1:A427)+1,"")</f>
        <v>356</v>
      </c>
      <c r="B428" s="592" t="s">
        <v>447</v>
      </c>
      <c r="C428" s="592"/>
      <c r="D428" s="592"/>
      <c r="E428" s="356" t="s">
        <v>444</v>
      </c>
      <c r="F428" s="264">
        <v>28</v>
      </c>
      <c r="G428" s="265">
        <v>26.5</v>
      </c>
      <c r="H428" s="264">
        <v>25.7</v>
      </c>
      <c r="I428" s="112"/>
    </row>
    <row r="429" spans="1:9" s="113" customFormat="1" ht="19.5" customHeight="1">
      <c r="A429" s="30">
        <f>IF(F429&lt;&gt;"",MAX(A$1:A428)+1,"")</f>
        <v>357</v>
      </c>
      <c r="B429" s="592" t="s">
        <v>448</v>
      </c>
      <c r="C429" s="592"/>
      <c r="D429" s="592"/>
      <c r="E429" s="356" t="s">
        <v>444</v>
      </c>
      <c r="F429" s="264">
        <v>32</v>
      </c>
      <c r="G429" s="265">
        <v>30</v>
      </c>
      <c r="H429" s="264">
        <v>29.4</v>
      </c>
      <c r="I429" s="112"/>
    </row>
    <row r="430" spans="1:9" s="113" customFormat="1" ht="19.5" customHeight="1">
      <c r="A430" s="30">
        <f>IF(F430&lt;&gt;"",MAX(A$1:A429)+1,"")</f>
        <v>358</v>
      </c>
      <c r="B430" s="592" t="s">
        <v>449</v>
      </c>
      <c r="C430" s="592"/>
      <c r="D430" s="592"/>
      <c r="E430" s="356" t="s">
        <v>444</v>
      </c>
      <c r="F430" s="264">
        <v>32</v>
      </c>
      <c r="G430" s="265">
        <v>30</v>
      </c>
      <c r="H430" s="264">
        <v>29.4</v>
      </c>
      <c r="I430" s="112"/>
    </row>
    <row r="431" spans="1:9" s="113" customFormat="1" ht="19.5" customHeight="1">
      <c r="A431" s="30">
        <f>IF(F431&lt;&gt;"",MAX(A$1:A430)+1,"")</f>
        <v>359</v>
      </c>
      <c r="B431" s="592" t="s">
        <v>450</v>
      </c>
      <c r="C431" s="592"/>
      <c r="D431" s="592"/>
      <c r="E431" s="356" t="s">
        <v>444</v>
      </c>
      <c r="F431" s="40">
        <v>26</v>
      </c>
      <c r="G431" s="41">
        <v>24</v>
      </c>
      <c r="H431" s="40">
        <v>23.4</v>
      </c>
      <c r="I431" s="112"/>
    </row>
    <row r="432" spans="1:9" s="113" customFormat="1" ht="19.5" customHeight="1">
      <c r="A432" s="30">
        <f>IF(F432&lt;&gt;"",MAX(A$1:A431)+1,"")</f>
        <v>360</v>
      </c>
      <c r="B432" s="592" t="s">
        <v>451</v>
      </c>
      <c r="C432" s="592"/>
      <c r="D432" s="592"/>
      <c r="E432" s="356" t="s">
        <v>444</v>
      </c>
      <c r="F432" s="40">
        <v>29</v>
      </c>
      <c r="G432" s="41">
        <v>28</v>
      </c>
      <c r="H432" s="40">
        <v>26.7</v>
      </c>
      <c r="I432" s="112"/>
    </row>
    <row r="433" spans="1:9" s="113" customFormat="1" ht="24.75" customHeight="1">
      <c r="A433" s="30">
        <f>IF(F433&lt;&gt;"",MAX(A$1:A432)+1,"")</f>
        <v>361</v>
      </c>
      <c r="B433" s="593" t="s">
        <v>452</v>
      </c>
      <c r="C433" s="593"/>
      <c r="D433" s="593"/>
      <c r="E433" s="357" t="s">
        <v>444</v>
      </c>
      <c r="F433" s="40">
        <v>29</v>
      </c>
      <c r="G433" s="41">
        <v>28</v>
      </c>
      <c r="H433" s="40">
        <v>26.7</v>
      </c>
      <c r="I433" s="112"/>
    </row>
    <row r="434" spans="1:9" s="113" customFormat="1" ht="24.75" customHeight="1">
      <c r="A434" s="30">
        <f>IF(F434&lt;&gt;"",MAX(A$1:A433)+1,"")</f>
      </c>
      <c r="B434" s="358"/>
      <c r="C434" s="358"/>
      <c r="D434" s="624"/>
      <c r="E434" s="624"/>
      <c r="F434" s="344"/>
      <c r="G434" s="359"/>
      <c r="H434" s="360"/>
      <c r="I434" s="112"/>
    </row>
    <row r="435" spans="1:9" s="113" customFormat="1" ht="19.5" customHeight="1">
      <c r="A435" s="30">
        <f>IF(F435&lt;&gt;"",MAX(A$1:A434)+1,"")</f>
      </c>
      <c r="B435" s="625" t="s">
        <v>453</v>
      </c>
      <c r="C435" s="625"/>
      <c r="D435" s="625"/>
      <c r="E435" s="625"/>
      <c r="F435" s="625"/>
      <c r="G435" s="625"/>
      <c r="H435" s="625"/>
      <c r="I435" s="112"/>
    </row>
    <row r="436" spans="1:9" s="113" customFormat="1" ht="19.5" customHeight="1">
      <c r="A436" s="30">
        <f>IF(F436&lt;&gt;"",MAX(A$1:A435)+1,"")</f>
        <v>362</v>
      </c>
      <c r="B436" s="361" t="s">
        <v>454</v>
      </c>
      <c r="C436" s="361"/>
      <c r="D436" s="361"/>
      <c r="E436" s="362" t="s">
        <v>208</v>
      </c>
      <c r="F436" s="187">
        <v>267</v>
      </c>
      <c r="G436" s="178">
        <v>250</v>
      </c>
      <c r="H436" s="58">
        <v>239.8</v>
      </c>
      <c r="I436" s="112"/>
    </row>
    <row r="437" spans="1:9" s="113" customFormat="1" ht="19.5" customHeight="1">
      <c r="A437" s="30">
        <f>IF(F437&lt;&gt;"",MAX(A$1:A436)+1,"")</f>
        <v>363</v>
      </c>
      <c r="B437" s="361" t="s">
        <v>455</v>
      </c>
      <c r="C437" s="361"/>
      <c r="D437" s="361"/>
      <c r="E437" s="362" t="s">
        <v>208</v>
      </c>
      <c r="F437" s="187">
        <v>154</v>
      </c>
      <c r="G437" s="178">
        <v>144</v>
      </c>
      <c r="H437" s="58">
        <v>139.9</v>
      </c>
      <c r="I437" s="112"/>
    </row>
    <row r="438" spans="1:9" s="113" customFormat="1" ht="19.5" customHeight="1">
      <c r="A438" s="30">
        <f>IF(F438&lt;&gt;"",MAX(A$1:A437)+1,"")</f>
        <v>364</v>
      </c>
      <c r="B438" s="361" t="s">
        <v>456</v>
      </c>
      <c r="C438" s="361"/>
      <c r="D438" s="361"/>
      <c r="E438" s="362" t="s">
        <v>457</v>
      </c>
      <c r="F438" s="363">
        <v>85</v>
      </c>
      <c r="G438" s="57">
        <v>78</v>
      </c>
      <c r="H438" s="58">
        <v>76.9</v>
      </c>
      <c r="I438" s="112"/>
    </row>
    <row r="439" spans="1:9" s="113" customFormat="1" ht="19.5" customHeight="1">
      <c r="A439" s="30">
        <f>IF(F439&lt;&gt;"",MAX(A$1:A438)+1,"")</f>
        <v>365</v>
      </c>
      <c r="B439" s="626" t="s">
        <v>458</v>
      </c>
      <c r="C439" s="626"/>
      <c r="D439" s="626"/>
      <c r="E439" s="365" t="s">
        <v>457</v>
      </c>
      <c r="F439" s="363">
        <v>93</v>
      </c>
      <c r="G439" s="57"/>
      <c r="H439" s="58"/>
      <c r="I439" s="112"/>
    </row>
    <row r="440" spans="1:9" s="113" customFormat="1" ht="19.5" customHeight="1">
      <c r="A440" s="30">
        <f>IF(F440&lt;&gt;"",MAX(A$1:A439)+1,"")</f>
        <v>366</v>
      </c>
      <c r="B440" s="364" t="s">
        <v>459</v>
      </c>
      <c r="C440" s="364"/>
      <c r="D440" s="364"/>
      <c r="E440" s="365" t="s">
        <v>457</v>
      </c>
      <c r="F440" s="363">
        <v>189</v>
      </c>
      <c r="G440" s="57">
        <v>176</v>
      </c>
      <c r="H440" s="58">
        <v>172.3</v>
      </c>
      <c r="I440" s="112"/>
    </row>
    <row r="441" spans="1:9" s="113" customFormat="1" ht="32.25" customHeight="1">
      <c r="A441" s="30">
        <f>IF(F441&lt;&gt;"",MAX(A$1:A440)+1,"")</f>
        <v>367</v>
      </c>
      <c r="B441" s="627" t="s">
        <v>460</v>
      </c>
      <c r="C441" s="627"/>
      <c r="D441" s="627"/>
      <c r="E441" s="367" t="s">
        <v>457</v>
      </c>
      <c r="F441" s="363">
        <v>93</v>
      </c>
      <c r="G441" s="57">
        <v>87</v>
      </c>
      <c r="H441" s="58">
        <v>86.1</v>
      </c>
      <c r="I441" s="112"/>
    </row>
    <row r="442" spans="1:9" s="113" customFormat="1" ht="32.25" customHeight="1">
      <c r="A442" s="30">
        <f>IF(F442&lt;&gt;"",MAX(A$1:A441)+1,"")</f>
        <v>368</v>
      </c>
      <c r="B442" s="366" t="s">
        <v>461</v>
      </c>
      <c r="C442" s="366"/>
      <c r="D442" s="366"/>
      <c r="E442" s="367" t="s">
        <v>457</v>
      </c>
      <c r="F442" s="368">
        <v>300</v>
      </c>
      <c r="G442" s="369">
        <v>284</v>
      </c>
      <c r="H442" s="370">
        <v>275.8</v>
      </c>
      <c r="I442" s="112"/>
    </row>
    <row r="443" spans="1:9" s="113" customFormat="1" ht="26.25" customHeight="1">
      <c r="A443" s="30">
        <f>IF(F443&lt;&gt;"",MAX(A$1:A442)+1,"")</f>
        <v>369</v>
      </c>
      <c r="B443" s="628" t="s">
        <v>462</v>
      </c>
      <c r="C443" s="628"/>
      <c r="D443" s="628"/>
      <c r="E443" s="371" t="s">
        <v>463</v>
      </c>
      <c r="F443" s="368">
        <v>78</v>
      </c>
      <c r="G443" s="369">
        <v>75</v>
      </c>
      <c r="H443" s="370">
        <v>71.3</v>
      </c>
      <c r="I443" s="112"/>
    </row>
    <row r="444" spans="1:9" s="113" customFormat="1" ht="27.75" customHeight="1">
      <c r="A444" s="30">
        <f>IF(F444&lt;&gt;"",MAX(A$1:A443)+1,"")</f>
        <v>370</v>
      </c>
      <c r="B444" s="629" t="s">
        <v>464</v>
      </c>
      <c r="C444" s="629"/>
      <c r="D444" s="629"/>
      <c r="E444" s="372" t="s">
        <v>463</v>
      </c>
      <c r="F444" s="363">
        <v>128</v>
      </c>
      <c r="G444" s="57">
        <v>120</v>
      </c>
      <c r="H444" s="58">
        <v>116.7</v>
      </c>
      <c r="I444" s="112"/>
    </row>
    <row r="445" spans="1:9" s="113" customFormat="1" ht="27.75" customHeight="1">
      <c r="A445" s="30">
        <f>IF(F445&lt;&gt;"",MAX(A$1:A444)+1,"")</f>
        <v>371</v>
      </c>
      <c r="B445" s="629" t="s">
        <v>465</v>
      </c>
      <c r="C445" s="629"/>
      <c r="D445" s="629"/>
      <c r="E445" s="372" t="s">
        <v>463</v>
      </c>
      <c r="F445" s="363">
        <v>69</v>
      </c>
      <c r="G445" s="264">
        <v>64</v>
      </c>
      <c r="H445" s="265">
        <v>62.2</v>
      </c>
      <c r="I445" s="112"/>
    </row>
    <row r="446" spans="1:9" s="113" customFormat="1" ht="27.75" customHeight="1">
      <c r="A446" s="30">
        <f>IF(F446&lt;&gt;"",MAX(A$1:A445)+1,"")</f>
        <v>372</v>
      </c>
      <c r="B446" s="629" t="s">
        <v>466</v>
      </c>
      <c r="C446" s="629"/>
      <c r="D446" s="629"/>
      <c r="E446" s="258" t="s">
        <v>457</v>
      </c>
      <c r="F446" s="363">
        <v>106</v>
      </c>
      <c r="G446" s="264">
        <v>99</v>
      </c>
      <c r="H446" s="265">
        <v>97.7</v>
      </c>
      <c r="I446" s="112"/>
    </row>
    <row r="447" spans="1:9" s="113" customFormat="1" ht="27.75" customHeight="1">
      <c r="A447" s="30">
        <f>IF(F447&lt;&gt;"",MAX(A$1:A446)+1,"")</f>
        <v>373</v>
      </c>
      <c r="B447" s="629" t="s">
        <v>467</v>
      </c>
      <c r="C447" s="629"/>
      <c r="D447" s="629"/>
      <c r="E447" s="258" t="s">
        <v>457</v>
      </c>
      <c r="F447" s="363">
        <v>109</v>
      </c>
      <c r="G447" s="264">
        <v>101</v>
      </c>
      <c r="H447" s="265">
        <v>98.9</v>
      </c>
      <c r="I447" s="112"/>
    </row>
    <row r="448" spans="1:9" s="113" customFormat="1" ht="27.75" customHeight="1">
      <c r="A448" s="30">
        <f>IF(F448&lt;&gt;"",MAX(A$1:A447)+1,"")</f>
        <v>374</v>
      </c>
      <c r="B448" s="629" t="s">
        <v>468</v>
      </c>
      <c r="C448" s="629"/>
      <c r="D448" s="629"/>
      <c r="E448" s="266" t="s">
        <v>457</v>
      </c>
      <c r="F448" s="363">
        <v>126</v>
      </c>
      <c r="G448" s="264">
        <v>120</v>
      </c>
      <c r="H448" s="265">
        <v>114.4</v>
      </c>
      <c r="I448" s="112"/>
    </row>
    <row r="449" spans="1:9" s="113" customFormat="1" ht="27.75" customHeight="1">
      <c r="A449" s="30">
        <f>IF(F449&lt;&gt;"",MAX(A$1:A448)+1,"")</f>
        <v>375</v>
      </c>
      <c r="B449" s="630" t="s">
        <v>469</v>
      </c>
      <c r="C449" s="630"/>
      <c r="D449" s="630"/>
      <c r="E449" s="141" t="s">
        <v>457</v>
      </c>
      <c r="F449" s="363">
        <v>112</v>
      </c>
      <c r="G449" s="57">
        <v>103</v>
      </c>
      <c r="H449" s="265">
        <v>101.8</v>
      </c>
      <c r="I449" s="112"/>
    </row>
    <row r="450" spans="1:9" s="250" customFormat="1" ht="31.5" customHeight="1">
      <c r="A450" s="30">
        <f>IF(F450&lt;&gt;"",MAX(A$1:A449)+1,"")</f>
        <v>376</v>
      </c>
      <c r="B450" s="631" t="s">
        <v>470</v>
      </c>
      <c r="C450" s="631"/>
      <c r="D450" s="631"/>
      <c r="E450" s="141" t="s">
        <v>457</v>
      </c>
      <c r="F450" s="363">
        <v>105</v>
      </c>
      <c r="G450" s="57">
        <v>100</v>
      </c>
      <c r="H450" s="265">
        <v>96.9</v>
      </c>
      <c r="I450" s="249"/>
    </row>
    <row r="451" spans="1:9" s="250" customFormat="1" ht="31.5" customHeight="1">
      <c r="A451" s="30">
        <f>IF(F451&lt;&gt;"",MAX(A$1:A450)+1,"")</f>
        <v>377</v>
      </c>
      <c r="B451" s="325" t="s">
        <v>471</v>
      </c>
      <c r="C451" s="325"/>
      <c r="D451" s="325"/>
      <c r="E451" s="141" t="s">
        <v>457</v>
      </c>
      <c r="F451" s="363">
        <v>211</v>
      </c>
      <c r="G451" s="57">
        <v>197</v>
      </c>
      <c r="H451" s="265">
        <v>191.7</v>
      </c>
      <c r="I451" s="249"/>
    </row>
    <row r="452" spans="1:9" s="250" customFormat="1" ht="19.5" customHeight="1">
      <c r="A452" s="30">
        <f>IF(F452&lt;&gt;"",MAX(A$1:A451)+1,"")</f>
        <v>378</v>
      </c>
      <c r="B452" s="631" t="s">
        <v>472</v>
      </c>
      <c r="C452" s="631"/>
      <c r="D452" s="631"/>
      <c r="E452" s="141" t="s">
        <v>457</v>
      </c>
      <c r="F452" s="363">
        <v>510</v>
      </c>
      <c r="G452" s="264"/>
      <c r="H452" s="265"/>
      <c r="I452" s="249"/>
    </row>
    <row r="453" spans="1:9" s="250" customFormat="1" ht="19.5" customHeight="1">
      <c r="A453" s="30">
        <f>IF(F453&lt;&gt;"",MAX(A$1:A452)+1,"")</f>
        <v>379</v>
      </c>
      <c r="B453" s="632" t="s">
        <v>473</v>
      </c>
      <c r="C453" s="632"/>
      <c r="D453" s="632"/>
      <c r="E453" s="141" t="s">
        <v>457</v>
      </c>
      <c r="F453" s="363">
        <v>122</v>
      </c>
      <c r="G453" s="264">
        <v>115</v>
      </c>
      <c r="H453" s="265">
        <v>111.4</v>
      </c>
      <c r="I453" s="249"/>
    </row>
    <row r="454" spans="1:9" s="250" customFormat="1" ht="19.5" customHeight="1">
      <c r="A454" s="30">
        <f>IF(F454&lt;&gt;"",MAX(A$1:A453)+1,"")</f>
        <v>380</v>
      </c>
      <c r="B454" s="631" t="s">
        <v>474</v>
      </c>
      <c r="C454" s="631"/>
      <c r="D454" s="631"/>
      <c r="E454" s="141" t="s">
        <v>457</v>
      </c>
      <c r="F454" s="363">
        <v>54</v>
      </c>
      <c r="G454" s="264">
        <v>52</v>
      </c>
      <c r="H454" s="265">
        <v>49.8</v>
      </c>
      <c r="I454" s="249"/>
    </row>
    <row r="455" spans="1:9" s="250" customFormat="1" ht="22.5" customHeight="1">
      <c r="A455" s="30">
        <f>IF(F455&lt;&gt;"",MAX(A$1:A454)+1,"")</f>
        <v>381</v>
      </c>
      <c r="B455" s="631" t="s">
        <v>475</v>
      </c>
      <c r="C455" s="631"/>
      <c r="D455" s="631"/>
      <c r="E455" s="141" t="s">
        <v>457</v>
      </c>
      <c r="F455" s="363">
        <v>107</v>
      </c>
      <c r="G455" s="264">
        <v>99</v>
      </c>
      <c r="H455" s="265">
        <v>97.6</v>
      </c>
      <c r="I455" s="249"/>
    </row>
    <row r="456" spans="1:9" s="250" customFormat="1" ht="19.5" customHeight="1">
      <c r="A456" s="30">
        <f>IF(F456&lt;&gt;"",MAX(A$1:A455)+1,"")</f>
        <v>382</v>
      </c>
      <c r="B456" s="626" t="s">
        <v>476</v>
      </c>
      <c r="C456" s="626"/>
      <c r="D456" s="626"/>
      <c r="E456" s="266" t="s">
        <v>457</v>
      </c>
      <c r="F456" s="363">
        <v>197</v>
      </c>
      <c r="G456" s="264">
        <v>185</v>
      </c>
      <c r="H456" s="265">
        <v>179.1</v>
      </c>
      <c r="I456" s="249"/>
    </row>
    <row r="457" spans="1:9" s="250" customFormat="1" ht="19.5" customHeight="1">
      <c r="A457" s="30">
        <f>IF(F457&lt;&gt;"",MAX(A$1:A456)+1,"")</f>
        <v>383</v>
      </c>
      <c r="B457" s="626" t="s">
        <v>477</v>
      </c>
      <c r="C457" s="626"/>
      <c r="D457" s="626"/>
      <c r="E457" s="266" t="s">
        <v>457</v>
      </c>
      <c r="F457" s="363">
        <v>315</v>
      </c>
      <c r="G457" s="264">
        <v>300</v>
      </c>
      <c r="H457" s="265">
        <v>286.7</v>
      </c>
      <c r="I457" s="249"/>
    </row>
    <row r="458" spans="1:9" s="250" customFormat="1" ht="19.5" customHeight="1">
      <c r="A458" s="30">
        <f>IF(F458&lt;&gt;"",MAX(A$1:A457)+1,"")</f>
        <v>384</v>
      </c>
      <c r="B458" s="626" t="s">
        <v>478</v>
      </c>
      <c r="C458" s="626"/>
      <c r="D458" s="626"/>
      <c r="E458" s="266" t="s">
        <v>457</v>
      </c>
      <c r="F458" s="363">
        <v>520</v>
      </c>
      <c r="G458" s="264">
        <v>490</v>
      </c>
      <c r="H458" s="265">
        <v>472.95</v>
      </c>
      <c r="I458" s="249"/>
    </row>
    <row r="459" spans="1:9" s="250" customFormat="1" ht="19.5" customHeight="1">
      <c r="A459" s="30">
        <f>IF(F459&lt;&gt;"",MAX(A$1:A458)+1,"")</f>
        <v>385</v>
      </c>
      <c r="B459" s="626" t="s">
        <v>479</v>
      </c>
      <c r="C459" s="626"/>
      <c r="D459" s="626"/>
      <c r="E459" s="266" t="s">
        <v>457</v>
      </c>
      <c r="F459" s="363">
        <v>104</v>
      </c>
      <c r="G459" s="264">
        <v>97</v>
      </c>
      <c r="H459" s="265">
        <v>94.4</v>
      </c>
      <c r="I459" s="249"/>
    </row>
    <row r="460" spans="1:9" s="250" customFormat="1" ht="19.5" customHeight="1">
      <c r="A460" s="30">
        <f>IF(F460&lt;&gt;"",MAX(A$1:A459)+1,"")</f>
        <v>386</v>
      </c>
      <c r="B460" s="626" t="s">
        <v>480</v>
      </c>
      <c r="C460" s="626"/>
      <c r="D460" s="626"/>
      <c r="E460" s="266" t="s">
        <v>457</v>
      </c>
      <c r="F460" s="363">
        <v>55</v>
      </c>
      <c r="G460" s="264">
        <v>51</v>
      </c>
      <c r="H460" s="265">
        <v>49.5</v>
      </c>
      <c r="I460" s="249"/>
    </row>
    <row r="461" spans="1:9" s="113" customFormat="1" ht="21.75" customHeight="1">
      <c r="A461" s="30">
        <f>IF(F461&lt;&gt;"",MAX(A$1:A460)+1,"")</f>
        <v>387</v>
      </c>
      <c r="B461" s="632" t="s">
        <v>481</v>
      </c>
      <c r="C461" s="632"/>
      <c r="D461" s="632"/>
      <c r="E461" s="373" t="s">
        <v>457</v>
      </c>
      <c r="F461" s="363">
        <v>499</v>
      </c>
      <c r="G461" s="264">
        <v>448.9</v>
      </c>
      <c r="H461" s="265">
        <v>454.9</v>
      </c>
      <c r="I461" s="112"/>
    </row>
    <row r="462" spans="1:9" s="379" customFormat="1" ht="25.5" customHeight="1">
      <c r="A462" s="30">
        <f>IF(F462&lt;&gt;"",MAX(A$1:A461)+1,"")</f>
      </c>
      <c r="B462" s="633"/>
      <c r="C462" s="633"/>
      <c r="D462" s="633"/>
      <c r="E462" s="374"/>
      <c r="F462" s="375"/>
      <c r="G462" s="376"/>
      <c r="H462" s="377"/>
      <c r="I462" s="378"/>
    </row>
    <row r="463" spans="1:9" s="379" customFormat="1" ht="27" customHeight="1">
      <c r="A463" s="30">
        <f>IF(F463&lt;&gt;"",MAX(A$1:A462)+1,"")</f>
        <v>388</v>
      </c>
      <c r="B463" s="634" t="s">
        <v>482</v>
      </c>
      <c r="C463" s="634"/>
      <c r="D463" s="634"/>
      <c r="E463" s="380" t="s">
        <v>18</v>
      </c>
      <c r="F463" s="381">
        <v>34</v>
      </c>
      <c r="G463" s="382">
        <v>31</v>
      </c>
      <c r="H463" s="383">
        <v>29.5</v>
      </c>
      <c r="I463" s="378"/>
    </row>
    <row r="464" spans="1:9" s="379" customFormat="1" ht="19.5" customHeight="1">
      <c r="A464" s="30">
        <f>IF(F464&lt;&gt;"",MAX(A$1:A463)+1,"")</f>
        <v>389</v>
      </c>
      <c r="B464" s="635" t="s">
        <v>483</v>
      </c>
      <c r="C464" s="635"/>
      <c r="D464" s="635"/>
      <c r="E464" s="384" t="s">
        <v>18</v>
      </c>
      <c r="F464" s="385">
        <v>36</v>
      </c>
      <c r="G464" s="386">
        <v>34</v>
      </c>
      <c r="H464" s="281">
        <v>32.7</v>
      </c>
      <c r="I464" s="378"/>
    </row>
    <row r="465" spans="1:9" s="379" customFormat="1" ht="19.5" customHeight="1">
      <c r="A465" s="30">
        <f>IF(F465&lt;&gt;"",MAX(A$1:A464)+1,"")</f>
        <v>390</v>
      </c>
      <c r="B465" s="635" t="s">
        <v>484</v>
      </c>
      <c r="C465" s="635"/>
      <c r="D465" s="635"/>
      <c r="E465" s="384" t="s">
        <v>18</v>
      </c>
      <c r="F465" s="385">
        <v>480</v>
      </c>
      <c r="G465" s="386">
        <v>450</v>
      </c>
      <c r="H465" s="281">
        <v>438.7</v>
      </c>
      <c r="I465" s="378"/>
    </row>
    <row r="466" spans="1:9" s="379" customFormat="1" ht="19.5" customHeight="1">
      <c r="A466" s="30">
        <f>IF(F466&lt;&gt;"",MAX(A$1:A465)+1,"")</f>
        <v>391</v>
      </c>
      <c r="B466" s="635" t="s">
        <v>485</v>
      </c>
      <c r="C466" s="635"/>
      <c r="D466" s="635"/>
      <c r="E466" s="384" t="s">
        <v>18</v>
      </c>
      <c r="F466" s="385">
        <v>81</v>
      </c>
      <c r="G466" s="386">
        <v>75</v>
      </c>
      <c r="H466" s="281">
        <v>73.9</v>
      </c>
      <c r="I466" s="378"/>
    </row>
    <row r="467" spans="1:9" s="379" customFormat="1" ht="19.5" customHeight="1">
      <c r="A467" s="30">
        <f>IF(F467&lt;&gt;"",MAX(A$1:A466)+1,"")</f>
        <v>392</v>
      </c>
      <c r="B467" s="635" t="s">
        <v>486</v>
      </c>
      <c r="C467" s="635"/>
      <c r="D467" s="635"/>
      <c r="E467" s="384" t="s">
        <v>18</v>
      </c>
      <c r="F467" s="385">
        <v>73</v>
      </c>
      <c r="G467" s="386">
        <v>68</v>
      </c>
      <c r="H467" s="281">
        <v>66.5</v>
      </c>
      <c r="I467" s="378"/>
    </row>
    <row r="468" spans="1:9" s="379" customFormat="1" ht="19.5" customHeight="1">
      <c r="A468" s="30">
        <f>IF(F468&lt;&gt;"",MAX(A$1:A467)+1,"")</f>
      </c>
      <c r="B468" s="636"/>
      <c r="C468" s="636"/>
      <c r="D468" s="636"/>
      <c r="E468" s="387"/>
      <c r="F468" s="388"/>
      <c r="G468" s="44"/>
      <c r="H468" s="45"/>
      <c r="I468" s="378"/>
    </row>
    <row r="469" spans="1:9" s="379" customFormat="1" ht="19.5" customHeight="1">
      <c r="A469" s="30">
        <f>IF(F469&lt;&gt;"",MAX(A$1:A468)+1,"")</f>
      </c>
      <c r="B469" s="637"/>
      <c r="C469" s="637"/>
      <c r="D469" s="637"/>
      <c r="E469" s="298"/>
      <c r="F469" s="349"/>
      <c r="G469" s="349"/>
      <c r="H469" s="389"/>
      <c r="I469" s="378"/>
    </row>
    <row r="470" spans="1:9" s="379" customFormat="1" ht="19.5" customHeight="1">
      <c r="A470" s="30">
        <f>IF(F470&lt;&gt;"",MAX(A$1:A469)+1,"")</f>
      </c>
      <c r="B470" s="298"/>
      <c r="C470" s="298"/>
      <c r="D470" s="638" t="s">
        <v>487</v>
      </c>
      <c r="E470" s="638"/>
      <c r="F470" s="638"/>
      <c r="G470" s="638"/>
      <c r="H470" s="299"/>
      <c r="I470" s="378"/>
    </row>
    <row r="471" spans="1:9" s="379" customFormat="1" ht="19.5" customHeight="1">
      <c r="A471" s="30">
        <f>IF(F471&lt;&gt;"",MAX(A$1:A470)+1,"")</f>
        <v>393</v>
      </c>
      <c r="B471" s="639" t="s">
        <v>488</v>
      </c>
      <c r="C471" s="639"/>
      <c r="D471" s="639"/>
      <c r="E471" s="391" t="s">
        <v>489</v>
      </c>
      <c r="F471" s="392">
        <v>32</v>
      </c>
      <c r="G471" s="354">
        <v>31</v>
      </c>
      <c r="H471" s="393">
        <v>29.9</v>
      </c>
      <c r="I471" s="378"/>
    </row>
    <row r="472" spans="1:9" s="379" customFormat="1" ht="19.5" customHeight="1">
      <c r="A472" s="30">
        <f>IF(F472&lt;&gt;"",MAX(A$1:A471)+1,"")</f>
        <v>394</v>
      </c>
      <c r="B472" s="390" t="s">
        <v>490</v>
      </c>
      <c r="C472" s="390"/>
      <c r="D472" s="390"/>
      <c r="E472" s="394" t="s">
        <v>489</v>
      </c>
      <c r="F472" s="56">
        <v>32</v>
      </c>
      <c r="G472" s="57">
        <v>31</v>
      </c>
      <c r="H472" s="41">
        <v>29.9</v>
      </c>
      <c r="I472" s="378"/>
    </row>
    <row r="473" spans="1:9" s="379" customFormat="1" ht="19.5" customHeight="1">
      <c r="A473" s="30">
        <f>IF(F473&lt;&gt;"",MAX(A$1:A472)+1,"")</f>
        <v>395</v>
      </c>
      <c r="B473" s="395" t="s">
        <v>491</v>
      </c>
      <c r="C473" s="396"/>
      <c r="D473" s="397"/>
      <c r="E473" s="394" t="s">
        <v>489</v>
      </c>
      <c r="F473" s="56">
        <v>32</v>
      </c>
      <c r="G473" s="57">
        <v>31</v>
      </c>
      <c r="H473" s="41">
        <v>29.9</v>
      </c>
      <c r="I473" s="378"/>
    </row>
    <row r="474" spans="1:9" s="379" customFormat="1" ht="19.5" customHeight="1">
      <c r="A474" s="30">
        <f>IF(F474&lt;&gt;"",MAX(A$1:A473)+1,"")</f>
        <v>396</v>
      </c>
      <c r="B474" s="395" t="s">
        <v>492</v>
      </c>
      <c r="C474" s="396"/>
      <c r="D474" s="397"/>
      <c r="E474" s="394" t="s">
        <v>489</v>
      </c>
      <c r="F474" s="56">
        <v>32</v>
      </c>
      <c r="G474" s="57">
        <v>31</v>
      </c>
      <c r="H474" s="41">
        <v>29.9</v>
      </c>
      <c r="I474" s="378"/>
    </row>
    <row r="475" spans="1:9" s="379" customFormat="1" ht="19.5" customHeight="1">
      <c r="A475" s="30">
        <f>IF(F475&lt;&gt;"",MAX(A$1:A474)+1,"")</f>
        <v>397</v>
      </c>
      <c r="B475" s="395" t="s">
        <v>493</v>
      </c>
      <c r="C475" s="396"/>
      <c r="D475" s="397"/>
      <c r="E475" s="394" t="s">
        <v>489</v>
      </c>
      <c r="F475" s="56">
        <v>32</v>
      </c>
      <c r="G475" s="57">
        <v>31</v>
      </c>
      <c r="H475" s="41">
        <v>29.9</v>
      </c>
      <c r="I475" s="378"/>
    </row>
    <row r="476" spans="1:9" s="379" customFormat="1" ht="19.5" customHeight="1">
      <c r="A476" s="30">
        <f>IF(F476&lt;&gt;"",MAX(A$1:A475)+1,"")</f>
        <v>398</v>
      </c>
      <c r="B476" s="395" t="s">
        <v>494</v>
      </c>
      <c r="C476" s="396"/>
      <c r="D476" s="397"/>
      <c r="E476" s="394" t="s">
        <v>489</v>
      </c>
      <c r="F476" s="56">
        <v>32</v>
      </c>
      <c r="G476" s="57">
        <v>31</v>
      </c>
      <c r="H476" s="41">
        <v>29.9</v>
      </c>
      <c r="I476" s="378"/>
    </row>
    <row r="477" spans="1:9" s="379" customFormat="1" ht="19.5" customHeight="1">
      <c r="A477" s="30">
        <f>IF(F477&lt;&gt;"",MAX(A$1:A476)+1,"")</f>
        <v>399</v>
      </c>
      <c r="B477" s="395" t="s">
        <v>495</v>
      </c>
      <c r="C477" s="396"/>
      <c r="D477" s="397"/>
      <c r="E477" s="394" t="s">
        <v>489</v>
      </c>
      <c r="F477" s="56">
        <v>32</v>
      </c>
      <c r="G477" s="57">
        <v>31</v>
      </c>
      <c r="H477" s="41">
        <v>29.9</v>
      </c>
      <c r="I477" s="378"/>
    </row>
    <row r="478" spans="1:9" s="379" customFormat="1" ht="19.5" customHeight="1">
      <c r="A478" s="30">
        <f>IF(F478&lt;&gt;"",MAX(A$1:A477)+1,"")</f>
        <v>400</v>
      </c>
      <c r="B478" s="395" t="s">
        <v>496</v>
      </c>
      <c r="C478" s="396"/>
      <c r="D478" s="397"/>
      <c r="E478" s="394" t="s">
        <v>489</v>
      </c>
      <c r="F478" s="56">
        <v>32</v>
      </c>
      <c r="G478" s="57">
        <v>31</v>
      </c>
      <c r="H478" s="41">
        <v>29.9</v>
      </c>
      <c r="I478" s="378"/>
    </row>
    <row r="479" spans="1:9" s="379" customFormat="1" ht="19.5" customHeight="1">
      <c r="A479" s="30">
        <f>IF(F479&lt;&gt;"",MAX(A$1:A478)+1,"")</f>
        <v>401</v>
      </c>
      <c r="B479" s="395" t="s">
        <v>497</v>
      </c>
      <c r="C479" s="396"/>
      <c r="D479" s="397"/>
      <c r="E479" s="394" t="s">
        <v>489</v>
      </c>
      <c r="F479" s="56">
        <v>32</v>
      </c>
      <c r="G479" s="57">
        <v>31</v>
      </c>
      <c r="H479" s="41">
        <v>29.9</v>
      </c>
      <c r="I479" s="378"/>
    </row>
    <row r="480" spans="1:9" s="379" customFormat="1" ht="19.5" customHeight="1">
      <c r="A480" s="30">
        <f>IF(F480&lt;&gt;"",MAX(A$1:A479)+1,"")</f>
        <v>402</v>
      </c>
      <c r="B480" s="395" t="s">
        <v>498</v>
      </c>
      <c r="C480" s="396"/>
      <c r="D480" s="397"/>
      <c r="E480" s="394" t="s">
        <v>489</v>
      </c>
      <c r="F480" s="56">
        <v>32</v>
      </c>
      <c r="G480" s="57">
        <v>31</v>
      </c>
      <c r="H480" s="41">
        <v>29.9</v>
      </c>
      <c r="I480" s="378"/>
    </row>
    <row r="481" spans="1:9" s="379" customFormat="1" ht="19.5" customHeight="1">
      <c r="A481" s="30">
        <f>IF(F481&lt;&gt;"",MAX(A$1:A480)+1,"")</f>
        <v>403</v>
      </c>
      <c r="B481" s="395" t="s">
        <v>499</v>
      </c>
      <c r="C481" s="396"/>
      <c r="D481" s="397"/>
      <c r="E481" s="394" t="s">
        <v>489</v>
      </c>
      <c r="F481" s="56">
        <v>32</v>
      </c>
      <c r="G481" s="57">
        <v>31</v>
      </c>
      <c r="H481" s="41">
        <v>29.9</v>
      </c>
      <c r="I481" s="378"/>
    </row>
    <row r="482" spans="1:9" s="379" customFormat="1" ht="19.5" customHeight="1">
      <c r="A482" s="30">
        <f>IF(F482&lt;&gt;"",MAX(A$1:A481)+1,"")</f>
        <v>404</v>
      </c>
      <c r="B482" s="395" t="s">
        <v>500</v>
      </c>
      <c r="C482" s="396"/>
      <c r="D482" s="397"/>
      <c r="E482" s="394" t="s">
        <v>489</v>
      </c>
      <c r="F482" s="56">
        <v>32</v>
      </c>
      <c r="G482" s="57">
        <v>31</v>
      </c>
      <c r="H482" s="41">
        <v>29.9</v>
      </c>
      <c r="I482" s="378"/>
    </row>
    <row r="483" spans="1:9" s="379" customFormat="1" ht="19.5" customHeight="1">
      <c r="A483" s="30">
        <f>IF(F483&lt;&gt;"",MAX(A$1:A482)+1,"")</f>
        <v>405</v>
      </c>
      <c r="B483" s="395" t="s">
        <v>501</v>
      </c>
      <c r="C483" s="396"/>
      <c r="D483" s="397"/>
      <c r="E483" s="394" t="s">
        <v>489</v>
      </c>
      <c r="F483" s="56">
        <v>32</v>
      </c>
      <c r="G483" s="57">
        <v>31</v>
      </c>
      <c r="H483" s="41">
        <v>29.9</v>
      </c>
      <c r="I483" s="378"/>
    </row>
    <row r="484" spans="1:9" s="379" customFormat="1" ht="19.5" customHeight="1">
      <c r="A484" s="30">
        <f>IF(F484&lt;&gt;"",MAX(A$1:A483)+1,"")</f>
        <v>406</v>
      </c>
      <c r="B484" s="395" t="s">
        <v>502</v>
      </c>
      <c r="C484" s="396"/>
      <c r="D484" s="397"/>
      <c r="E484" s="398" t="s">
        <v>489</v>
      </c>
      <c r="F484" s="177">
        <v>107</v>
      </c>
      <c r="G484" s="178">
        <v>100</v>
      </c>
      <c r="H484" s="120">
        <v>97.4</v>
      </c>
      <c r="I484" s="378"/>
    </row>
    <row r="485" spans="1:9" s="379" customFormat="1" ht="19.5" customHeight="1">
      <c r="A485" s="30">
        <f>IF(F485&lt;&gt;"",MAX(A$1:A484)+1,"")</f>
        <v>407</v>
      </c>
      <c r="B485" s="395" t="s">
        <v>503</v>
      </c>
      <c r="C485" s="396"/>
      <c r="D485" s="397"/>
      <c r="E485" s="398" t="s">
        <v>504</v>
      </c>
      <c r="F485" s="177">
        <v>89</v>
      </c>
      <c r="G485" s="178">
        <v>83</v>
      </c>
      <c r="H485" s="120">
        <v>81.2</v>
      </c>
      <c r="I485" s="378"/>
    </row>
    <row r="486" spans="1:9" s="379" customFormat="1" ht="19.5" customHeight="1">
      <c r="A486" s="30">
        <f>IF(F486&lt;&gt;"",MAX(A$1:A485)+1,"")</f>
        <v>408</v>
      </c>
      <c r="B486" s="395" t="s">
        <v>505</v>
      </c>
      <c r="C486" s="396"/>
      <c r="D486" s="397"/>
      <c r="E486" s="398" t="s">
        <v>506</v>
      </c>
      <c r="F486" s="177">
        <v>89</v>
      </c>
      <c r="G486" s="178">
        <v>83</v>
      </c>
      <c r="H486" s="120">
        <v>81.2</v>
      </c>
      <c r="I486" s="378"/>
    </row>
    <row r="487" spans="1:9" s="379" customFormat="1" ht="19.5" customHeight="1">
      <c r="A487" s="30">
        <f>IF(F487&lt;&gt;"",MAX(A$1:A486)+1,"")</f>
        <v>409</v>
      </c>
      <c r="B487" s="395" t="s">
        <v>507</v>
      </c>
      <c r="C487" s="396"/>
      <c r="D487" s="397"/>
      <c r="E487" s="398" t="s">
        <v>508</v>
      </c>
      <c r="F487" s="177">
        <v>89</v>
      </c>
      <c r="G487" s="178">
        <v>83</v>
      </c>
      <c r="H487" s="120">
        <v>81.2</v>
      </c>
      <c r="I487" s="378"/>
    </row>
    <row r="488" spans="1:9" s="379" customFormat="1" ht="19.5" customHeight="1">
      <c r="A488" s="30">
        <f>IF(F488&lt;&gt;"",MAX(A$1:A487)+1,"")</f>
        <v>410</v>
      </c>
      <c r="B488" s="395" t="s">
        <v>509</v>
      </c>
      <c r="C488" s="396"/>
      <c r="D488" s="397"/>
      <c r="E488" s="398" t="s">
        <v>508</v>
      </c>
      <c r="F488" s="177">
        <v>89</v>
      </c>
      <c r="G488" s="178">
        <v>83</v>
      </c>
      <c r="H488" s="120">
        <v>81.2</v>
      </c>
      <c r="I488" s="378"/>
    </row>
    <row r="489" spans="1:9" s="379" customFormat="1" ht="19.5" customHeight="1">
      <c r="A489" s="30">
        <f>IF(F489&lt;&gt;"",MAX(A$1:A488)+1,"")</f>
        <v>411</v>
      </c>
      <c r="B489" s="395" t="s">
        <v>510</v>
      </c>
      <c r="C489" s="396"/>
      <c r="D489" s="397"/>
      <c r="E489" s="398" t="s">
        <v>511</v>
      </c>
      <c r="F489" s="177">
        <v>89</v>
      </c>
      <c r="G489" s="178">
        <v>83</v>
      </c>
      <c r="H489" s="120">
        <v>81.2</v>
      </c>
      <c r="I489" s="378"/>
    </row>
    <row r="490" spans="1:9" s="379" customFormat="1" ht="19.5" customHeight="1">
      <c r="A490" s="30">
        <f>IF(F490&lt;&gt;"",MAX(A$1:A489)+1,"")</f>
        <v>412</v>
      </c>
      <c r="B490" s="395" t="s">
        <v>512</v>
      </c>
      <c r="C490" s="396"/>
      <c r="D490" s="397"/>
      <c r="E490" s="398" t="s">
        <v>511</v>
      </c>
      <c r="F490" s="177">
        <v>89</v>
      </c>
      <c r="G490" s="178">
        <v>83</v>
      </c>
      <c r="H490" s="120">
        <v>81.2</v>
      </c>
      <c r="I490" s="378"/>
    </row>
    <row r="491" spans="1:9" s="241" customFormat="1" ht="37.5" customHeight="1">
      <c r="A491" s="30">
        <f>IF(F491&lt;&gt;"",MAX(A$1:A490)+1,"")</f>
        <v>413</v>
      </c>
      <c r="B491" s="399" t="s">
        <v>513</v>
      </c>
      <c r="C491" s="400"/>
      <c r="D491" s="401"/>
      <c r="E491" s="402" t="s">
        <v>514</v>
      </c>
      <c r="F491" s="56">
        <v>65</v>
      </c>
      <c r="G491" s="57">
        <v>62</v>
      </c>
      <c r="H491" s="403">
        <v>59.8</v>
      </c>
      <c r="I491" s="240"/>
    </row>
    <row r="492" spans="1:9" s="241" customFormat="1" ht="33" customHeight="1">
      <c r="A492" s="30">
        <f>IF(F492&lt;&gt;"",MAX(A$1:A491)+1,"")</f>
        <v>414</v>
      </c>
      <c r="B492" s="399" t="s">
        <v>515</v>
      </c>
      <c r="C492" s="404"/>
      <c r="D492" s="404"/>
      <c r="E492" s="405" t="s">
        <v>18</v>
      </c>
      <c r="F492" s="56">
        <v>48</v>
      </c>
      <c r="G492" s="57">
        <v>45</v>
      </c>
      <c r="H492" s="403">
        <v>43.3</v>
      </c>
      <c r="I492" s="240"/>
    </row>
    <row r="493" spans="1:9" s="241" customFormat="1" ht="33" customHeight="1">
      <c r="A493" s="30">
        <f>IF(F493&lt;&gt;"",MAX(A$1:A492)+1,"")</f>
        <v>415</v>
      </c>
      <c r="B493" s="399" t="s">
        <v>516</v>
      </c>
      <c r="C493" s="404"/>
      <c r="D493" s="404"/>
      <c r="E493" s="405" t="s">
        <v>18</v>
      </c>
      <c r="F493" s="56">
        <v>47</v>
      </c>
      <c r="G493" s="57">
        <v>44</v>
      </c>
      <c r="H493" s="403">
        <v>42.8</v>
      </c>
      <c r="I493" s="240"/>
    </row>
    <row r="494" spans="1:9" s="241" customFormat="1" ht="33" customHeight="1">
      <c r="A494" s="30">
        <f>IF(F494&lt;&gt;"",MAX(A$1:A493)+1,"")</f>
        <v>416</v>
      </c>
      <c r="B494" s="399" t="s">
        <v>517</v>
      </c>
      <c r="C494" s="404"/>
      <c r="D494" s="404"/>
      <c r="E494" s="405"/>
      <c r="F494" s="56">
        <v>48</v>
      </c>
      <c r="G494" s="57">
        <v>45</v>
      </c>
      <c r="H494" s="403">
        <v>43.9</v>
      </c>
      <c r="I494" s="240"/>
    </row>
    <row r="495" spans="1:9" s="241" customFormat="1" ht="33" customHeight="1">
      <c r="A495" s="30">
        <f>IF(F495&lt;&gt;"",MAX(A$1:A494)+1,"")</f>
        <v>417</v>
      </c>
      <c r="B495" s="548" t="s">
        <v>518</v>
      </c>
      <c r="C495" s="548"/>
      <c r="D495" s="548"/>
      <c r="E495" s="55" t="s">
        <v>18</v>
      </c>
      <c r="F495" s="56">
        <v>22</v>
      </c>
      <c r="G495" s="57">
        <v>21</v>
      </c>
      <c r="H495" s="58">
        <v>19.9</v>
      </c>
      <c r="I495" s="240"/>
    </row>
    <row r="496" spans="1:9" s="241" customFormat="1" ht="33" customHeight="1">
      <c r="A496" s="30">
        <f>IF(F496&lt;&gt;"",MAX(A$1:A495)+1,"")</f>
        <v>418</v>
      </c>
      <c r="B496" s="26" t="s">
        <v>519</v>
      </c>
      <c r="C496" s="26"/>
      <c r="D496" s="26"/>
      <c r="E496" s="55" t="s">
        <v>18</v>
      </c>
      <c r="F496" s="56">
        <v>35</v>
      </c>
      <c r="G496" s="57"/>
      <c r="H496" s="58"/>
      <c r="I496" s="240"/>
    </row>
    <row r="497" spans="1:9" s="241" customFormat="1" ht="33" customHeight="1">
      <c r="A497" s="30">
        <f>IF(F497&lt;&gt;"",MAX(A$1:A496)+1,"")</f>
        <v>419</v>
      </c>
      <c r="B497" s="26" t="s">
        <v>520</v>
      </c>
      <c r="C497" s="26"/>
      <c r="D497" s="26"/>
      <c r="E497" s="55" t="s">
        <v>18</v>
      </c>
      <c r="F497" s="56">
        <v>60</v>
      </c>
      <c r="G497" s="57">
        <v>58</v>
      </c>
      <c r="H497" s="58">
        <v>55.3</v>
      </c>
      <c r="I497" s="240"/>
    </row>
    <row r="498" spans="1:9" s="241" customFormat="1" ht="33" customHeight="1">
      <c r="A498" s="30">
        <f>IF(F498&lt;&gt;"",MAX(A$1:A497)+1,"")</f>
        <v>420</v>
      </c>
      <c r="B498" s="26" t="s">
        <v>521</v>
      </c>
      <c r="C498" s="26"/>
      <c r="D498" s="26"/>
      <c r="E498" s="55" t="s">
        <v>18</v>
      </c>
      <c r="F498" s="56">
        <v>68</v>
      </c>
      <c r="G498" s="57"/>
      <c r="H498" s="58"/>
      <c r="I498" s="240"/>
    </row>
    <row r="499" spans="1:9" s="241" customFormat="1" ht="19.5" customHeight="1">
      <c r="A499" s="30">
        <f>IF(F499&lt;&gt;"",MAX(A$1:A498)+1,"")</f>
        <v>421</v>
      </c>
      <c r="B499" s="640" t="s">
        <v>522</v>
      </c>
      <c r="C499" s="640"/>
      <c r="D499" s="640"/>
      <c r="E499" s="394" t="s">
        <v>523</v>
      </c>
      <c r="F499" s="177">
        <v>35</v>
      </c>
      <c r="G499" s="178">
        <v>31</v>
      </c>
      <c r="H499" s="407">
        <v>29.9</v>
      </c>
      <c r="I499" s="240"/>
    </row>
    <row r="500" spans="1:9" s="241" customFormat="1" ht="19.5" customHeight="1">
      <c r="A500" s="30">
        <f>IF(F500&lt;&gt;"",MAX(A$1:A499)+1,"")</f>
        <v>422</v>
      </c>
      <c r="B500" s="406" t="s">
        <v>524</v>
      </c>
      <c r="C500" s="406"/>
      <c r="D500" s="406"/>
      <c r="E500" s="394" t="s">
        <v>523</v>
      </c>
      <c r="F500" s="177">
        <v>65</v>
      </c>
      <c r="G500" s="178">
        <v>56</v>
      </c>
      <c r="H500" s="407">
        <v>54.5</v>
      </c>
      <c r="I500" s="240"/>
    </row>
    <row r="501" spans="1:9" s="415" customFormat="1" ht="27" customHeight="1" hidden="1">
      <c r="A501" s="30">
        <f>IF(F501&lt;&gt;"",MAX(A$1:A500)+1,"")</f>
      </c>
      <c r="B501" s="408" t="s">
        <v>525</v>
      </c>
      <c r="C501" s="409"/>
      <c r="D501" s="410"/>
      <c r="E501" s="411" t="s">
        <v>526</v>
      </c>
      <c r="F501" s="412"/>
      <c r="G501" s="413"/>
      <c r="H501" s="413"/>
      <c r="I501" s="414"/>
    </row>
    <row r="502" spans="1:9" s="415" customFormat="1" ht="27" customHeight="1" hidden="1">
      <c r="A502" s="30">
        <f>IF(F502&lt;&gt;"",MAX(A$1:A501)+1,"")</f>
      </c>
      <c r="B502" s="641" t="s">
        <v>527</v>
      </c>
      <c r="C502" s="641"/>
      <c r="D502" s="641"/>
      <c r="E502" s="416" t="s">
        <v>526</v>
      </c>
      <c r="F502" s="417"/>
      <c r="G502" s="418"/>
      <c r="H502" s="418"/>
      <c r="I502" s="414"/>
    </row>
    <row r="503" spans="1:9" s="415" customFormat="1" ht="27" customHeight="1" hidden="1">
      <c r="A503" s="30">
        <f>IF(F503&lt;&gt;"",MAX(A$1:A502)+1,"")</f>
      </c>
      <c r="B503" s="641" t="s">
        <v>528</v>
      </c>
      <c r="C503" s="641"/>
      <c r="D503" s="641"/>
      <c r="E503" s="416" t="s">
        <v>526</v>
      </c>
      <c r="F503" s="417"/>
      <c r="G503" s="418"/>
      <c r="H503" s="418"/>
      <c r="I503" s="414"/>
    </row>
    <row r="504" spans="1:9" s="415" customFormat="1" ht="27" customHeight="1" hidden="1">
      <c r="A504" s="30">
        <f>IF(F504&lt;&gt;"",MAX(A$1:A503)+1,"")</f>
      </c>
      <c r="B504" s="641" t="s">
        <v>529</v>
      </c>
      <c r="C504" s="641"/>
      <c r="D504" s="641"/>
      <c r="E504" s="416" t="s">
        <v>526</v>
      </c>
      <c r="F504" s="417"/>
      <c r="G504" s="418"/>
      <c r="H504" s="418"/>
      <c r="I504" s="414"/>
    </row>
    <row r="505" spans="1:9" s="415" customFormat="1" ht="27" customHeight="1" hidden="1">
      <c r="A505" s="30">
        <f>IF(F505&lt;&gt;"",MAX(A$1:A504)+1,"")</f>
      </c>
      <c r="B505" s="419" t="s">
        <v>530</v>
      </c>
      <c r="C505" s="420"/>
      <c r="D505" s="421"/>
      <c r="E505" s="416" t="s">
        <v>526</v>
      </c>
      <c r="F505" s="417"/>
      <c r="G505" s="418"/>
      <c r="H505" s="418"/>
      <c r="I505" s="414"/>
    </row>
    <row r="506" spans="1:9" s="415" customFormat="1" ht="27" customHeight="1" hidden="1">
      <c r="A506" s="30">
        <f>IF(F506&lt;&gt;"",MAX(A$1:A505)+1,"")</f>
      </c>
      <c r="B506" s="641" t="s">
        <v>531</v>
      </c>
      <c r="C506" s="641"/>
      <c r="D506" s="641"/>
      <c r="E506" s="416" t="s">
        <v>526</v>
      </c>
      <c r="F506" s="417"/>
      <c r="G506" s="418"/>
      <c r="H506" s="418"/>
      <c r="I506" s="414"/>
    </row>
    <row r="507" spans="1:9" s="427" customFormat="1" ht="19.5" customHeight="1" hidden="1">
      <c r="A507" s="30">
        <f>IF(F507&lt;&gt;"",MAX(A$1:A506)+1,"")</f>
        <v>423</v>
      </c>
      <c r="B507" s="642" t="s">
        <v>532</v>
      </c>
      <c r="C507" s="642"/>
      <c r="D507" s="642"/>
      <c r="E507" s="422" t="s">
        <v>533</v>
      </c>
      <c r="F507" s="423">
        <f>ROUND(H507*1.07,1)</f>
        <v>3.2</v>
      </c>
      <c r="G507" s="424">
        <f>ROUND(H507*1.03,1)</f>
        <v>3.1</v>
      </c>
      <c r="H507" s="425">
        <v>2.99</v>
      </c>
      <c r="I507" s="426"/>
    </row>
    <row r="508" spans="1:9" s="427" customFormat="1" ht="19.5" customHeight="1">
      <c r="A508" s="30">
        <f>IF(F508&lt;&gt;"",MAX(A$1:A507)+1,"")</f>
      </c>
      <c r="B508" s="428"/>
      <c r="C508" s="428"/>
      <c r="D508" s="428"/>
      <c r="E508" s="428"/>
      <c r="F508" s="429"/>
      <c r="G508" s="429"/>
      <c r="H508" s="430"/>
      <c r="I508" s="426"/>
    </row>
    <row r="509" spans="1:9" s="427" customFormat="1" ht="36.75" customHeight="1">
      <c r="A509" s="30">
        <f>IF(F509&lt;&gt;"",MAX(A$1:A508)+1,"")</f>
      </c>
      <c r="B509" s="643" t="s">
        <v>534</v>
      </c>
      <c r="C509" s="643"/>
      <c r="D509" s="643"/>
      <c r="E509" s="643"/>
      <c r="F509" s="643"/>
      <c r="G509" s="643"/>
      <c r="H509" s="643"/>
      <c r="I509" s="426"/>
    </row>
    <row r="510" spans="1:9" s="427" customFormat="1" ht="35.25" customHeight="1">
      <c r="A510" s="30">
        <f>IF(F510&lt;&gt;"",MAX(A$1:A509)+1,"")</f>
        <v>424</v>
      </c>
      <c r="B510" s="644" t="s">
        <v>535</v>
      </c>
      <c r="C510" s="644"/>
      <c r="D510" s="644"/>
      <c r="E510" s="432" t="s">
        <v>18</v>
      </c>
      <c r="F510" s="235">
        <v>8</v>
      </c>
      <c r="G510" s="191">
        <v>6.8</v>
      </c>
      <c r="H510" s="433">
        <v>6.5</v>
      </c>
      <c r="I510" s="426"/>
    </row>
    <row r="511" spans="1:9" s="427" customFormat="1" ht="35.25" customHeight="1">
      <c r="A511" s="30">
        <f>IF(F511&lt;&gt;"",MAX(A$1:A510)+1,"")</f>
        <v>425</v>
      </c>
      <c r="B511" s="431" t="s">
        <v>536</v>
      </c>
      <c r="C511" s="431"/>
      <c r="D511" s="431"/>
      <c r="E511" s="432" t="s">
        <v>537</v>
      </c>
      <c r="F511" s="235">
        <v>5</v>
      </c>
      <c r="G511" s="191">
        <v>4</v>
      </c>
      <c r="H511" s="433">
        <v>3.8</v>
      </c>
      <c r="I511" s="426"/>
    </row>
    <row r="512" spans="1:9" s="427" customFormat="1" ht="35.25" customHeight="1">
      <c r="A512" s="30">
        <f>IF(F512&lt;&gt;"",MAX(A$1:A511)+1,"")</f>
        <v>426</v>
      </c>
      <c r="B512" s="431" t="s">
        <v>538</v>
      </c>
      <c r="C512" s="431"/>
      <c r="D512" s="431"/>
      <c r="E512" s="432" t="s">
        <v>537</v>
      </c>
      <c r="F512" s="235">
        <v>5</v>
      </c>
      <c r="G512" s="191">
        <v>4</v>
      </c>
      <c r="H512" s="433">
        <v>3.8</v>
      </c>
      <c r="I512" s="426"/>
    </row>
    <row r="513" spans="1:9" s="427" customFormat="1" ht="35.25" customHeight="1">
      <c r="A513" s="30">
        <f>IF(F513&lt;&gt;"",MAX(A$1:A512)+1,"")</f>
        <v>427</v>
      </c>
      <c r="B513" s="434" t="s">
        <v>539</v>
      </c>
      <c r="C513" s="434"/>
      <c r="D513" s="434"/>
      <c r="E513" s="435" t="s">
        <v>18</v>
      </c>
      <c r="F513" s="436">
        <v>6</v>
      </c>
      <c r="G513" s="437" t="s">
        <v>29</v>
      </c>
      <c r="H513" s="438">
        <v>4.6</v>
      </c>
      <c r="I513" s="426"/>
    </row>
    <row r="514" spans="1:9" s="427" customFormat="1" ht="35.25" customHeight="1">
      <c r="A514" s="30">
        <f>IF(F514&lt;&gt;"",MAX(A$1:A513)+1,"")</f>
        <v>428</v>
      </c>
      <c r="B514" s="439" t="s">
        <v>540</v>
      </c>
      <c r="C514" s="431"/>
      <c r="D514" s="431"/>
      <c r="E514" s="432" t="s">
        <v>18</v>
      </c>
      <c r="F514" s="235">
        <v>289</v>
      </c>
      <c r="G514" s="191">
        <v>270</v>
      </c>
      <c r="H514" s="433">
        <v>262.6</v>
      </c>
      <c r="I514" s="426"/>
    </row>
    <row r="515" spans="1:9" s="427" customFormat="1" ht="35.25" customHeight="1">
      <c r="A515" s="30">
        <f>IF(F515&lt;&gt;"",MAX(A$1:A514)+1,"")</f>
        <v>429</v>
      </c>
      <c r="B515" s="439" t="s">
        <v>541</v>
      </c>
      <c r="C515" s="431"/>
      <c r="D515" s="431"/>
      <c r="E515" s="432" t="s">
        <v>18</v>
      </c>
      <c r="F515" s="235">
        <v>220</v>
      </c>
      <c r="G515" s="191">
        <v>200</v>
      </c>
      <c r="H515" s="433">
        <v>198.8</v>
      </c>
      <c r="I515" s="426"/>
    </row>
    <row r="516" spans="1:9" s="427" customFormat="1" ht="35.25" customHeight="1">
      <c r="A516" s="30">
        <f>IF(F516&lt;&gt;"",MAX(A$1:A515)+1,"")</f>
        <v>430</v>
      </c>
      <c r="B516" s="439" t="s">
        <v>542</v>
      </c>
      <c r="C516" s="431"/>
      <c r="D516" s="431"/>
      <c r="E516" s="432" t="s">
        <v>18</v>
      </c>
      <c r="F516" s="235">
        <v>110</v>
      </c>
      <c r="G516" s="191">
        <v>106</v>
      </c>
      <c r="H516" s="433">
        <v>104.9</v>
      </c>
      <c r="I516" s="426"/>
    </row>
    <row r="517" spans="1:9" s="427" customFormat="1" ht="35.25" customHeight="1">
      <c r="A517" s="30">
        <f>IF(F517&lt;&gt;"",MAX(A$1:A516)+1,"")</f>
        <v>431</v>
      </c>
      <c r="B517" s="439" t="s">
        <v>543</v>
      </c>
      <c r="C517" s="431"/>
      <c r="D517" s="431"/>
      <c r="E517" s="432" t="s">
        <v>18</v>
      </c>
      <c r="F517" s="235">
        <v>320</v>
      </c>
      <c r="G517" s="191">
        <v>298</v>
      </c>
      <c r="H517" s="433">
        <v>289.9</v>
      </c>
      <c r="I517" s="426"/>
    </row>
    <row r="518" spans="1:9" s="427" customFormat="1" ht="35.25" customHeight="1">
      <c r="A518" s="30">
        <f>IF(F518&lt;&gt;"",MAX(A$1:A517)+1,"")</f>
        <v>432</v>
      </c>
      <c r="B518" s="439" t="s">
        <v>544</v>
      </c>
      <c r="C518" s="431"/>
      <c r="D518" s="431"/>
      <c r="E518" s="432" t="s">
        <v>18</v>
      </c>
      <c r="F518" s="235">
        <v>150</v>
      </c>
      <c r="G518" s="191">
        <v>145</v>
      </c>
      <c r="H518" s="433">
        <v>141.7</v>
      </c>
      <c r="I518" s="426"/>
    </row>
    <row r="519" spans="1:9" s="427" customFormat="1" ht="35.25" customHeight="1">
      <c r="A519" s="30">
        <f>IF(F519&lt;&gt;"",MAX(A$1:A518)+1,"")</f>
        <v>433</v>
      </c>
      <c r="B519" s="439" t="s">
        <v>545</v>
      </c>
      <c r="C519" s="431"/>
      <c r="D519" s="431"/>
      <c r="E519" s="432" t="s">
        <v>18</v>
      </c>
      <c r="F519" s="235">
        <v>100</v>
      </c>
      <c r="G519" s="191">
        <v>95</v>
      </c>
      <c r="H519" s="433">
        <v>92.9</v>
      </c>
      <c r="I519" s="426"/>
    </row>
    <row r="520" spans="1:9" s="427" customFormat="1" ht="27.75" customHeight="1">
      <c r="A520" s="30">
        <f>IF(F520&lt;&gt;"",MAX(A$1:A519)+1,"")</f>
        <v>434</v>
      </c>
      <c r="B520" s="439" t="s">
        <v>546</v>
      </c>
      <c r="C520" s="431"/>
      <c r="D520" s="431"/>
      <c r="E520" s="432" t="s">
        <v>18</v>
      </c>
      <c r="F520" s="177">
        <v>75</v>
      </c>
      <c r="G520" s="178">
        <v>74.1</v>
      </c>
      <c r="H520" s="407">
        <v>72.9</v>
      </c>
      <c r="I520" s="426"/>
    </row>
    <row r="521" spans="1:9" s="427" customFormat="1" ht="38.25" customHeight="1">
      <c r="A521" s="30">
        <f>IF(F521&lt;&gt;"",MAX(A$1:A520)+1,"")</f>
        <v>435</v>
      </c>
      <c r="B521" s="439" t="s">
        <v>547</v>
      </c>
      <c r="C521" s="440"/>
      <c r="D521" s="441"/>
      <c r="E521" s="442" t="s">
        <v>18</v>
      </c>
      <c r="F521" s="443">
        <v>135</v>
      </c>
      <c r="G521" s="444">
        <v>130.6</v>
      </c>
      <c r="H521" s="445">
        <v>124.4</v>
      </c>
      <c r="I521" s="426"/>
    </row>
    <row r="522" spans="1:9" s="427" customFormat="1" ht="38.25" customHeight="1">
      <c r="A522" s="30">
        <f>IF(F522&lt;&gt;"",MAX(A$1:A521)+1,"")</f>
        <v>436</v>
      </c>
      <c r="B522" s="439" t="s">
        <v>548</v>
      </c>
      <c r="C522" s="440"/>
      <c r="D522" s="441"/>
      <c r="E522" s="442" t="s">
        <v>18</v>
      </c>
      <c r="F522" s="443">
        <v>99</v>
      </c>
      <c r="G522" s="444">
        <v>95</v>
      </c>
      <c r="H522" s="445">
        <v>88.8</v>
      </c>
      <c r="I522" s="426"/>
    </row>
    <row r="523" spans="1:9" s="427" customFormat="1" ht="38.25" customHeight="1">
      <c r="A523" s="30">
        <f>IF(F523&lt;&gt;"",MAX(A$1:A522)+1,"")</f>
        <v>437</v>
      </c>
      <c r="B523" s="439" t="s">
        <v>549</v>
      </c>
      <c r="C523" s="446"/>
      <c r="D523" s="447"/>
      <c r="E523" s="442" t="s">
        <v>18</v>
      </c>
      <c r="F523" s="448">
        <v>50</v>
      </c>
      <c r="G523" s="449">
        <v>44</v>
      </c>
      <c r="H523" s="450">
        <v>40.9</v>
      </c>
      <c r="I523" s="426"/>
    </row>
    <row r="524" spans="1:9" s="427" customFormat="1" ht="38.25" customHeight="1">
      <c r="A524" s="30">
        <f>IF(F524&lt;&gt;"",MAX(A$1:A523)+1,"")</f>
        <v>438</v>
      </c>
      <c r="B524" s="439" t="s">
        <v>550</v>
      </c>
      <c r="C524" s="446"/>
      <c r="D524" s="447"/>
      <c r="E524" s="442" t="s">
        <v>18</v>
      </c>
      <c r="F524" s="448">
        <v>105</v>
      </c>
      <c r="G524" s="449">
        <v>99</v>
      </c>
      <c r="H524" s="450">
        <v>85.9</v>
      </c>
      <c r="I524" s="426"/>
    </row>
    <row r="525" spans="1:9" s="427" customFormat="1" ht="38.25" customHeight="1">
      <c r="A525" s="30">
        <f>IF(F525&lt;&gt;"",MAX(A$1:A524)+1,"")</f>
        <v>439</v>
      </c>
      <c r="B525" s="439" t="s">
        <v>551</v>
      </c>
      <c r="C525" s="446"/>
      <c r="D525" s="447"/>
      <c r="E525" s="442" t="s">
        <v>18</v>
      </c>
      <c r="F525" s="448">
        <v>58</v>
      </c>
      <c r="G525" s="449">
        <v>54</v>
      </c>
      <c r="H525" s="450">
        <v>52.9</v>
      </c>
      <c r="I525" s="426"/>
    </row>
    <row r="526" spans="1:9" s="427" customFormat="1" ht="38.25" customHeight="1">
      <c r="A526" s="30">
        <f>IF(F526&lt;&gt;"",MAX(A$1:A525)+1,"")</f>
        <v>440</v>
      </c>
      <c r="B526" s="439" t="s">
        <v>552</v>
      </c>
      <c r="C526" s="446"/>
      <c r="D526" s="447"/>
      <c r="E526" s="442" t="s">
        <v>18</v>
      </c>
      <c r="F526" s="448">
        <v>27</v>
      </c>
      <c r="G526" s="449">
        <v>26.05</v>
      </c>
      <c r="H526" s="450">
        <v>22.9</v>
      </c>
      <c r="I526" s="426"/>
    </row>
    <row r="527" spans="1:9" s="427" customFormat="1" ht="38.25" customHeight="1">
      <c r="A527" s="30">
        <f>IF(F527&lt;&gt;"",MAX(A$1:A526)+1,"")</f>
        <v>441</v>
      </c>
      <c r="B527" s="439" t="s">
        <v>553</v>
      </c>
      <c r="C527" s="446"/>
      <c r="D527" s="447"/>
      <c r="E527" s="442" t="s">
        <v>18</v>
      </c>
      <c r="F527" s="448">
        <v>25</v>
      </c>
      <c r="G527" s="449">
        <v>24</v>
      </c>
      <c r="H527" s="450">
        <v>22.9</v>
      </c>
      <c r="I527" s="426"/>
    </row>
    <row r="528" spans="1:9" s="427" customFormat="1" ht="38.25" customHeight="1">
      <c r="A528" s="30">
        <f>IF(F528&lt;&gt;"",MAX(A$1:A527)+1,"")</f>
        <v>442</v>
      </c>
      <c r="B528" s="439" t="s">
        <v>554</v>
      </c>
      <c r="C528" s="446"/>
      <c r="D528" s="447"/>
      <c r="E528" s="442" t="s">
        <v>18</v>
      </c>
      <c r="F528" s="448">
        <v>36</v>
      </c>
      <c r="G528" s="449">
        <v>34</v>
      </c>
      <c r="H528" s="450">
        <v>32.5</v>
      </c>
      <c r="I528" s="426"/>
    </row>
    <row r="529" spans="1:9" s="427" customFormat="1" ht="38.25" customHeight="1">
      <c r="A529" s="30">
        <f>IF(F529&lt;&gt;"",MAX(A$1:A528)+1,"")</f>
        <v>443</v>
      </c>
      <c r="B529" s="439" t="s">
        <v>555</v>
      </c>
      <c r="C529" s="446"/>
      <c r="D529" s="447"/>
      <c r="E529" s="442" t="s">
        <v>18</v>
      </c>
      <c r="F529" s="448">
        <v>79</v>
      </c>
      <c r="G529" s="449">
        <v>75</v>
      </c>
      <c r="H529" s="450">
        <v>65.7</v>
      </c>
      <c r="I529" s="426"/>
    </row>
    <row r="530" spans="1:9" s="427" customFormat="1" ht="38.25" customHeight="1">
      <c r="A530" s="30">
        <f>IF(F530&lt;&gt;"",MAX(A$1:A529)+1,"")</f>
        <v>444</v>
      </c>
      <c r="B530" s="439" t="s">
        <v>556</v>
      </c>
      <c r="C530" s="446"/>
      <c r="D530" s="447"/>
      <c r="E530" s="442" t="s">
        <v>18</v>
      </c>
      <c r="F530" s="448">
        <v>79</v>
      </c>
      <c r="G530" s="449">
        <v>75</v>
      </c>
      <c r="H530" s="450">
        <v>65.7</v>
      </c>
      <c r="I530" s="426"/>
    </row>
    <row r="531" spans="1:9" s="427" customFormat="1" ht="38.25" customHeight="1">
      <c r="A531" s="30">
        <f>IF(F531&lt;&gt;"",MAX(A$1:A530)+1,"")</f>
        <v>445</v>
      </c>
      <c r="B531" s="439" t="s">
        <v>557</v>
      </c>
      <c r="C531" s="446"/>
      <c r="D531" s="447"/>
      <c r="E531" s="442" t="s">
        <v>18</v>
      </c>
      <c r="F531" s="448">
        <v>63</v>
      </c>
      <c r="G531" s="449">
        <v>54</v>
      </c>
      <c r="H531" s="450">
        <v>51.4</v>
      </c>
      <c r="I531" s="426"/>
    </row>
    <row r="532" spans="1:9" s="427" customFormat="1" ht="38.25" customHeight="1">
      <c r="A532" s="30">
        <f>IF(F532&lt;&gt;"",MAX(A$1:A531)+1,"")</f>
        <v>446</v>
      </c>
      <c r="B532" s="439" t="s">
        <v>558</v>
      </c>
      <c r="C532" s="446"/>
      <c r="D532" s="447"/>
      <c r="E532" s="442" t="s">
        <v>18</v>
      </c>
      <c r="F532" s="448">
        <v>49</v>
      </c>
      <c r="G532" s="449">
        <v>42</v>
      </c>
      <c r="H532" s="450">
        <v>39.9</v>
      </c>
      <c r="I532" s="426"/>
    </row>
    <row r="533" spans="1:9" s="427" customFormat="1" ht="38.25" customHeight="1">
      <c r="A533" s="30">
        <f>IF(F533&lt;&gt;"",MAX(A$1:A532)+1,"")</f>
        <v>447</v>
      </c>
      <c r="B533" s="439" t="s">
        <v>559</v>
      </c>
      <c r="C533" s="446"/>
      <c r="D533" s="447"/>
      <c r="E533" s="442" t="s">
        <v>18</v>
      </c>
      <c r="F533" s="448">
        <v>49</v>
      </c>
      <c r="G533" s="449">
        <v>46</v>
      </c>
      <c r="H533" s="450">
        <v>43.7</v>
      </c>
      <c r="I533" s="426"/>
    </row>
    <row r="534" spans="1:9" s="427" customFormat="1" ht="38.25" customHeight="1">
      <c r="A534" s="30">
        <f>IF(F534&lt;&gt;"",MAX(A$1:A533)+1,"")</f>
        <v>448</v>
      </c>
      <c r="B534" s="439" t="s">
        <v>560</v>
      </c>
      <c r="C534" s="446"/>
      <c r="D534" s="447"/>
      <c r="E534" s="442" t="s">
        <v>18</v>
      </c>
      <c r="F534" s="448">
        <v>49</v>
      </c>
      <c r="G534" s="449">
        <v>46</v>
      </c>
      <c r="H534" s="450">
        <v>43.7</v>
      </c>
      <c r="I534" s="426"/>
    </row>
    <row r="535" spans="1:9" s="427" customFormat="1" ht="38.25" customHeight="1">
      <c r="A535" s="30">
        <f>IF(F535&lt;&gt;"",MAX(A$1:A534)+1,"")</f>
        <v>449</v>
      </c>
      <c r="B535" s="439" t="s">
        <v>561</v>
      </c>
      <c r="C535" s="446"/>
      <c r="D535" s="447"/>
      <c r="E535" s="442" t="s">
        <v>18</v>
      </c>
      <c r="F535" s="448">
        <v>49</v>
      </c>
      <c r="G535" s="449">
        <v>46</v>
      </c>
      <c r="H535" s="450">
        <v>43.7</v>
      </c>
      <c r="I535" s="426"/>
    </row>
    <row r="536" spans="1:9" s="427" customFormat="1" ht="38.25" customHeight="1">
      <c r="A536" s="30">
        <f>IF(F536&lt;&gt;"",MAX(A$1:A535)+1,"")</f>
        <v>450</v>
      </c>
      <c r="B536" s="439" t="s">
        <v>562</v>
      </c>
      <c r="C536" s="446"/>
      <c r="D536" s="447"/>
      <c r="E536" s="442" t="s">
        <v>18</v>
      </c>
      <c r="F536" s="448">
        <v>49</v>
      </c>
      <c r="G536" s="449">
        <v>46</v>
      </c>
      <c r="H536" s="450">
        <v>43.7</v>
      </c>
      <c r="I536" s="426"/>
    </row>
    <row r="537" spans="1:9" s="427" customFormat="1" ht="38.25" customHeight="1">
      <c r="A537" s="30">
        <f>IF(F537&lt;&gt;"",MAX(A$1:A536)+1,"")</f>
        <v>451</v>
      </c>
      <c r="B537" s="439" t="s">
        <v>563</v>
      </c>
      <c r="C537" s="446"/>
      <c r="D537" s="447"/>
      <c r="E537" s="442" t="s">
        <v>18</v>
      </c>
      <c r="F537" s="448">
        <v>49</v>
      </c>
      <c r="G537" s="449">
        <v>46</v>
      </c>
      <c r="H537" s="450">
        <v>43.7</v>
      </c>
      <c r="I537" s="426"/>
    </row>
    <row r="538" spans="1:9" s="427" customFormat="1" ht="38.25" customHeight="1">
      <c r="A538" s="30">
        <f>IF(F538&lt;&gt;"",MAX(A$1:A537)+1,"")</f>
        <v>452</v>
      </c>
      <c r="B538" s="451" t="s">
        <v>564</v>
      </c>
      <c r="C538" s="452"/>
      <c r="D538" s="453"/>
      <c r="E538" s="454" t="s">
        <v>18</v>
      </c>
      <c r="F538" s="455">
        <v>35</v>
      </c>
      <c r="G538" s="456">
        <v>33</v>
      </c>
      <c r="H538" s="457">
        <v>31.6</v>
      </c>
      <c r="I538" s="426"/>
    </row>
    <row r="539" spans="1:9" s="427" customFormat="1" ht="38.25" customHeight="1">
      <c r="A539" s="30">
        <f>IF(F539&lt;&gt;"",MAX(A$1:A538)+1,"")</f>
        <v>453</v>
      </c>
      <c r="B539" s="451" t="s">
        <v>565</v>
      </c>
      <c r="C539" s="452"/>
      <c r="D539" s="453"/>
      <c r="E539" s="454" t="s">
        <v>18</v>
      </c>
      <c r="F539" s="455">
        <v>77</v>
      </c>
      <c r="G539" s="456">
        <v>72</v>
      </c>
      <c r="H539" s="457">
        <v>70.3</v>
      </c>
      <c r="I539" s="426"/>
    </row>
    <row r="540" spans="1:9" s="427" customFormat="1" ht="38.25" customHeight="1">
      <c r="A540" s="30">
        <f>IF(F540&lt;&gt;"",MAX(A$1:A539)+1,"")</f>
        <v>454</v>
      </c>
      <c r="B540" s="451" t="s">
        <v>566</v>
      </c>
      <c r="C540" s="452"/>
      <c r="D540" s="453"/>
      <c r="E540" s="454" t="s">
        <v>18</v>
      </c>
      <c r="F540" s="455">
        <v>77</v>
      </c>
      <c r="G540" s="456">
        <v>72</v>
      </c>
      <c r="H540" s="457">
        <v>70.3</v>
      </c>
      <c r="I540" s="426"/>
    </row>
    <row r="541" spans="1:9" s="427" customFormat="1" ht="38.25" customHeight="1">
      <c r="A541" s="30">
        <f>IF(F541&lt;&gt;"",MAX(A$1:A540)+1,"")</f>
        <v>455</v>
      </c>
      <c r="B541" s="451" t="s">
        <v>566</v>
      </c>
      <c r="C541" s="452"/>
      <c r="D541" s="453"/>
      <c r="E541" s="454" t="s">
        <v>18</v>
      </c>
      <c r="F541" s="455">
        <v>77</v>
      </c>
      <c r="G541" s="456">
        <v>72</v>
      </c>
      <c r="H541" s="457">
        <v>70.3</v>
      </c>
      <c r="I541" s="426"/>
    </row>
    <row r="542" spans="1:9" s="427" customFormat="1" ht="38.25" customHeight="1">
      <c r="A542" s="30">
        <f>IF(F542&lt;&gt;"",MAX(A$1:A541)+1,"")</f>
        <v>456</v>
      </c>
      <c r="B542" s="451" t="s">
        <v>567</v>
      </c>
      <c r="C542" s="452"/>
      <c r="D542" s="453"/>
      <c r="E542" s="454" t="s">
        <v>18</v>
      </c>
      <c r="F542" s="455">
        <v>77</v>
      </c>
      <c r="G542" s="456">
        <v>72</v>
      </c>
      <c r="H542" s="457">
        <v>70.3</v>
      </c>
      <c r="I542" s="426"/>
    </row>
    <row r="543" spans="1:9" s="427" customFormat="1" ht="38.25" customHeight="1">
      <c r="A543" s="30">
        <f>IF(F543&lt;&gt;"",MAX(A$1:A542)+1,"")</f>
        <v>457</v>
      </c>
      <c r="B543" s="439" t="s">
        <v>568</v>
      </c>
      <c r="C543" s="446"/>
      <c r="D543" s="447"/>
      <c r="E543" s="442" t="s">
        <v>18</v>
      </c>
      <c r="F543" s="448">
        <v>27</v>
      </c>
      <c r="G543" s="449" t="s">
        <v>40</v>
      </c>
      <c r="H543" s="450">
        <v>24.8</v>
      </c>
      <c r="I543" s="426"/>
    </row>
    <row r="544" spans="1:9" s="427" customFormat="1" ht="38.25" customHeight="1">
      <c r="A544" s="30">
        <f>IF(F544&lt;&gt;"",MAX(A$1:A543)+1,"")</f>
        <v>458</v>
      </c>
      <c r="B544" s="439" t="s">
        <v>569</v>
      </c>
      <c r="C544" s="446"/>
      <c r="D544" s="447"/>
      <c r="E544" s="442" t="s">
        <v>18</v>
      </c>
      <c r="F544" s="448">
        <v>26</v>
      </c>
      <c r="G544" s="449" t="s">
        <v>40</v>
      </c>
      <c r="H544" s="450">
        <v>23.8</v>
      </c>
      <c r="I544" s="426"/>
    </row>
    <row r="545" spans="1:9" s="427" customFormat="1" ht="45.75" customHeight="1">
      <c r="A545" s="30">
        <f>IF(F545&lt;&gt;"",MAX(A$1:A544)+1,"")</f>
      </c>
      <c r="B545" s="458"/>
      <c r="C545" s="458"/>
      <c r="D545" s="645" t="s">
        <v>570</v>
      </c>
      <c r="E545" s="645"/>
      <c r="F545" s="344"/>
      <c r="G545" s="344"/>
      <c r="H545" s="344"/>
      <c r="I545" s="459"/>
    </row>
    <row r="546" spans="1:9" s="113" customFormat="1" ht="0.75" customHeight="1">
      <c r="A546" s="30">
        <f>IF(F546&lt;&gt;"",MAX(A$1:A545)+1,"")</f>
      </c>
      <c r="B546" s="460" t="s">
        <v>571</v>
      </c>
      <c r="C546" s="461"/>
      <c r="D546" s="462"/>
      <c r="E546" s="463"/>
      <c r="F546" s="464"/>
      <c r="G546" s="213"/>
      <c r="H546" s="465">
        <v>38</v>
      </c>
      <c r="I546" s="112"/>
    </row>
    <row r="547" spans="1:9" s="113" customFormat="1" ht="0.75" customHeight="1">
      <c r="A547" s="30">
        <f>IF(F547&lt;&gt;"",MAX(A$1:A546)+1,"")</f>
      </c>
      <c r="B547" s="460"/>
      <c r="C547" s="461"/>
      <c r="D547" s="462"/>
      <c r="E547" s="463"/>
      <c r="F547" s="464"/>
      <c r="G547" s="213"/>
      <c r="H547" s="465"/>
      <c r="I547" s="112"/>
    </row>
    <row r="548" spans="1:9" s="113" customFormat="1" ht="0.75" customHeight="1">
      <c r="A548" s="30">
        <f>IF(F548&lt;&gt;"",MAX(A$1:A547)+1,"")</f>
      </c>
      <c r="B548" s="460"/>
      <c r="C548" s="461"/>
      <c r="D548" s="462"/>
      <c r="E548" s="463"/>
      <c r="F548" s="464"/>
      <c r="G548" s="213"/>
      <c r="H548" s="465"/>
      <c r="I548" s="112"/>
    </row>
    <row r="549" spans="1:9" s="113" customFormat="1" ht="0.75" customHeight="1">
      <c r="A549" s="30">
        <f>IF(F549&lt;&gt;"",MAX(A$1:A548)+1,"")</f>
      </c>
      <c r="B549" s="460"/>
      <c r="C549" s="461"/>
      <c r="D549" s="462"/>
      <c r="E549" s="463"/>
      <c r="F549" s="464"/>
      <c r="G549" s="213"/>
      <c r="H549" s="465"/>
      <c r="I549" s="112"/>
    </row>
    <row r="550" spans="1:9" s="113" customFormat="1" ht="41.25" customHeight="1">
      <c r="A550" s="30">
        <f>IF(F550&lt;&gt;"",MAX(A$1:A549)+1,"")</f>
      </c>
      <c r="B550" s="460"/>
      <c r="C550" s="461"/>
      <c r="D550" s="462"/>
      <c r="E550" s="463"/>
      <c r="F550" s="464"/>
      <c r="G550" s="213"/>
      <c r="H550" s="465"/>
      <c r="I550" s="112"/>
    </row>
    <row r="551" spans="1:9" s="113" customFormat="1" ht="0.75" customHeight="1">
      <c r="A551" s="30">
        <f>IF(F551&lt;&gt;"",MAX(A$1:A550)+1,"")</f>
      </c>
      <c r="B551" s="460"/>
      <c r="C551" s="461"/>
      <c r="D551" s="462"/>
      <c r="E551" s="463"/>
      <c r="F551" s="464"/>
      <c r="G551" s="213"/>
      <c r="H551" s="465"/>
      <c r="I551" s="112"/>
    </row>
    <row r="552" spans="1:9" s="113" customFormat="1" ht="30" customHeight="1">
      <c r="A552" s="30">
        <f>IF(F552&lt;&gt;"",MAX(A$1:A551)+1,"")</f>
        <v>459</v>
      </c>
      <c r="B552" s="466" t="s">
        <v>572</v>
      </c>
      <c r="C552" s="396"/>
      <c r="D552" s="397"/>
      <c r="E552" s="467" t="s">
        <v>573</v>
      </c>
      <c r="F552" s="468">
        <v>14</v>
      </c>
      <c r="G552" s="226">
        <v>11.5</v>
      </c>
      <c r="H552" s="57">
        <v>11.6</v>
      </c>
      <c r="I552" s="112"/>
    </row>
    <row r="553" spans="1:9" s="113" customFormat="1" ht="28.5" customHeight="1">
      <c r="A553" s="30">
        <f>IF(F553&lt;&gt;"",MAX(A$1:A552)+1,"")</f>
        <v>460</v>
      </c>
      <c r="B553" s="466" t="s">
        <v>574</v>
      </c>
      <c r="C553" s="396"/>
      <c r="D553" s="397"/>
      <c r="E553" s="467" t="s">
        <v>573</v>
      </c>
      <c r="F553" s="468">
        <v>14</v>
      </c>
      <c r="G553" s="226">
        <v>11.5</v>
      </c>
      <c r="H553" s="57">
        <v>11.6</v>
      </c>
      <c r="I553" s="112"/>
    </row>
    <row r="554" spans="1:9" s="113" customFormat="1" ht="28.5" customHeight="1">
      <c r="A554" s="30">
        <f>IF(F554&lt;&gt;"",MAX(A$1:A553)+1,"")</f>
        <v>461</v>
      </c>
      <c r="B554" s="466" t="s">
        <v>575</v>
      </c>
      <c r="C554" s="396"/>
      <c r="D554" s="397"/>
      <c r="E554" s="467" t="s">
        <v>573</v>
      </c>
      <c r="F554" s="468">
        <v>14</v>
      </c>
      <c r="G554" s="226">
        <v>11.5</v>
      </c>
      <c r="H554" s="57">
        <v>11.6</v>
      </c>
      <c r="I554" s="112"/>
    </row>
    <row r="555" spans="1:9" s="113" customFormat="1" ht="28.5" customHeight="1">
      <c r="A555" s="30">
        <f>IF(F555&lt;&gt;"",MAX(A$1:A554)+1,"")</f>
        <v>462</v>
      </c>
      <c r="B555" s="466" t="s">
        <v>576</v>
      </c>
      <c r="C555" s="396"/>
      <c r="D555" s="397"/>
      <c r="E555" s="467" t="s">
        <v>573</v>
      </c>
      <c r="F555" s="468">
        <v>14</v>
      </c>
      <c r="G555" s="226">
        <v>11.5</v>
      </c>
      <c r="H555" s="57">
        <v>11.6</v>
      </c>
      <c r="I555" s="112"/>
    </row>
    <row r="556" spans="1:9" s="250" customFormat="1" ht="28.5" customHeight="1">
      <c r="A556" s="30">
        <f>IF(F556&lt;&gt;"",MAX(A$1:A555)+1,"")</f>
      </c>
      <c r="B556" s="466"/>
      <c r="C556" s="396"/>
      <c r="D556" s="397"/>
      <c r="E556" s="467"/>
      <c r="F556" s="468"/>
      <c r="G556" s="226"/>
      <c r="H556" s="57"/>
      <c r="I556" s="249"/>
    </row>
    <row r="557" spans="1:9" s="113" customFormat="1" ht="28.5" customHeight="1">
      <c r="A557" s="30">
        <f>IF(F557&lt;&gt;"",MAX(A$1:A556)+1,"")</f>
        <v>463</v>
      </c>
      <c r="B557" s="466" t="s">
        <v>577</v>
      </c>
      <c r="C557" s="396"/>
      <c r="D557" s="397"/>
      <c r="E557" s="467" t="s">
        <v>573</v>
      </c>
      <c r="F557" s="468">
        <v>45</v>
      </c>
      <c r="G557" s="226"/>
      <c r="H557" s="57"/>
      <c r="I557" s="112"/>
    </row>
    <row r="558" spans="1:9" s="113" customFormat="1" ht="28.5" customHeight="1">
      <c r="A558" s="30">
        <f>IF(F558&lt;&gt;"",MAX(A$1:A557)+1,"")</f>
        <v>464</v>
      </c>
      <c r="B558" s="466" t="s">
        <v>578</v>
      </c>
      <c r="C558" s="396"/>
      <c r="D558" s="397"/>
      <c r="E558" s="467" t="s">
        <v>573</v>
      </c>
      <c r="F558" s="468">
        <v>45</v>
      </c>
      <c r="G558" s="226"/>
      <c r="H558" s="57"/>
      <c r="I558" s="112"/>
    </row>
    <row r="559" spans="1:9" s="113" customFormat="1" ht="28.5" customHeight="1">
      <c r="A559" s="30">
        <f>IF(F559&lt;&gt;"",MAX(A$1:A558)+1,"")</f>
        <v>465</v>
      </c>
      <c r="B559" s="466" t="s">
        <v>579</v>
      </c>
      <c r="C559" s="396"/>
      <c r="D559" s="397"/>
      <c r="E559" s="467" t="s">
        <v>573</v>
      </c>
      <c r="F559" s="468">
        <v>45</v>
      </c>
      <c r="G559" s="226"/>
      <c r="H559" s="57"/>
      <c r="I559" s="112"/>
    </row>
    <row r="560" spans="1:9" s="113" customFormat="1" ht="28.5" customHeight="1">
      <c r="A560" s="30">
        <f>IF(F560&lt;&gt;"",MAX(A$1:A559)+1,"")</f>
        <v>466</v>
      </c>
      <c r="B560" s="466" t="s">
        <v>580</v>
      </c>
      <c r="C560" s="396"/>
      <c r="D560" s="397"/>
      <c r="E560" s="467" t="s">
        <v>573</v>
      </c>
      <c r="F560" s="468">
        <v>45</v>
      </c>
      <c r="G560" s="226">
        <v>42</v>
      </c>
      <c r="H560" s="57">
        <v>40.5</v>
      </c>
      <c r="I560" s="112"/>
    </row>
    <row r="561" spans="1:9" s="113" customFormat="1" ht="28.5" customHeight="1">
      <c r="A561" s="30">
        <f>IF(F561&lt;&gt;"",MAX(A$1:A560)+1,"")</f>
        <v>467</v>
      </c>
      <c r="B561" s="466" t="s">
        <v>581</v>
      </c>
      <c r="C561" s="396"/>
      <c r="D561" s="397"/>
      <c r="E561" s="467" t="s">
        <v>573</v>
      </c>
      <c r="F561" s="468">
        <v>45</v>
      </c>
      <c r="G561" s="226"/>
      <c r="H561" s="57"/>
      <c r="I561" s="112"/>
    </row>
    <row r="562" spans="1:9" s="250" customFormat="1" ht="28.5" customHeight="1">
      <c r="A562" s="30">
        <f>IF(F562&lt;&gt;"",MAX(A$1:A561)+1,"")</f>
      </c>
      <c r="B562" s="646"/>
      <c r="C562" s="646"/>
      <c r="D562" s="646"/>
      <c r="E562" s="646"/>
      <c r="F562" s="646"/>
      <c r="G562" s="646"/>
      <c r="H562" s="646"/>
      <c r="I562" s="249"/>
    </row>
    <row r="563" spans="1:9" s="113" customFormat="1" ht="28.5" customHeight="1">
      <c r="A563" s="30">
        <f>IF(F563&lt;&gt;"",MAX(A$1:A562)+1,"")</f>
        <v>468</v>
      </c>
      <c r="B563" s="466" t="s">
        <v>582</v>
      </c>
      <c r="C563" s="396"/>
      <c r="D563" s="397"/>
      <c r="E563" s="442" t="s">
        <v>573</v>
      </c>
      <c r="F563" s="468">
        <v>12</v>
      </c>
      <c r="G563" s="226">
        <v>10</v>
      </c>
      <c r="H563" s="57">
        <v>9.8</v>
      </c>
      <c r="I563" s="112"/>
    </row>
    <row r="564" spans="1:9" s="113" customFormat="1" ht="28.5" customHeight="1">
      <c r="A564" s="30">
        <f>IF(F564&lt;&gt;"",MAX(A$1:A563)+1,"")</f>
        <v>469</v>
      </c>
      <c r="B564" s="466" t="s">
        <v>583</v>
      </c>
      <c r="C564" s="396"/>
      <c r="D564" s="397"/>
      <c r="E564" s="442" t="s">
        <v>573</v>
      </c>
      <c r="F564" s="468">
        <v>12</v>
      </c>
      <c r="G564" s="226">
        <v>10</v>
      </c>
      <c r="H564" s="57">
        <v>9.8</v>
      </c>
      <c r="I564" s="112"/>
    </row>
    <row r="565" spans="1:9" s="113" customFormat="1" ht="28.5" customHeight="1">
      <c r="A565" s="30">
        <f>IF(F565&lt;&gt;"",MAX(A$1:A564)+1,"")</f>
        <v>470</v>
      </c>
      <c r="B565" s="466" t="s">
        <v>584</v>
      </c>
      <c r="C565" s="396"/>
      <c r="D565" s="397"/>
      <c r="E565" s="442" t="s">
        <v>573</v>
      </c>
      <c r="F565" s="468">
        <v>12</v>
      </c>
      <c r="G565" s="226">
        <v>10</v>
      </c>
      <c r="H565" s="57">
        <v>9.8</v>
      </c>
      <c r="I565" s="112"/>
    </row>
    <row r="566" spans="1:9" s="113" customFormat="1" ht="28.5" customHeight="1">
      <c r="A566" s="30">
        <f>IF(F566&lt;&gt;"",MAX(A$1:A565)+1,"")</f>
        <v>471</v>
      </c>
      <c r="B566" s="466" t="s">
        <v>585</v>
      </c>
      <c r="C566" s="396"/>
      <c r="D566" s="397"/>
      <c r="E566" s="442" t="s">
        <v>573</v>
      </c>
      <c r="F566" s="468">
        <v>12</v>
      </c>
      <c r="G566" s="226">
        <v>10</v>
      </c>
      <c r="H566" s="57">
        <v>9.8</v>
      </c>
      <c r="I566" s="112"/>
    </row>
    <row r="567" spans="1:9" s="113" customFormat="1" ht="28.5" customHeight="1">
      <c r="A567" s="30">
        <f>IF(F567&lt;&gt;"",MAX(A$1:A566)+1,"")</f>
        <v>472</v>
      </c>
      <c r="B567" s="466" t="s">
        <v>586</v>
      </c>
      <c r="C567" s="396"/>
      <c r="D567" s="397"/>
      <c r="E567" s="442" t="s">
        <v>573</v>
      </c>
      <c r="F567" s="468">
        <v>12</v>
      </c>
      <c r="G567" s="226">
        <v>10</v>
      </c>
      <c r="H567" s="57">
        <v>9.8</v>
      </c>
      <c r="I567" s="112"/>
    </row>
    <row r="568" spans="1:9" s="250" customFormat="1" ht="28.5" customHeight="1">
      <c r="A568" s="30">
        <f>IF(F568&lt;&gt;"",MAX(A$1:A567)+1,"")</f>
      </c>
      <c r="B568" s="466"/>
      <c r="C568" s="396"/>
      <c r="D568" s="397"/>
      <c r="E568" s="467"/>
      <c r="F568" s="468"/>
      <c r="G568" s="226"/>
      <c r="H568" s="57"/>
      <c r="I568" s="249"/>
    </row>
    <row r="569" spans="1:9" s="113" customFormat="1" ht="28.5" customHeight="1">
      <c r="A569" s="30">
        <f>IF(F569&lt;&gt;"",MAX(A$1:A568)+1,"")</f>
        <v>473</v>
      </c>
      <c r="B569" s="466" t="s">
        <v>587</v>
      </c>
      <c r="C569" s="396"/>
      <c r="D569" s="397"/>
      <c r="E569" s="467" t="s">
        <v>18</v>
      </c>
      <c r="F569" s="468">
        <v>35</v>
      </c>
      <c r="G569" s="226">
        <v>31</v>
      </c>
      <c r="H569" s="57">
        <v>29.9</v>
      </c>
      <c r="I569" s="112"/>
    </row>
    <row r="570" spans="1:9" s="113" customFormat="1" ht="28.5" customHeight="1">
      <c r="A570" s="30">
        <f>IF(F570&lt;&gt;"",MAX(A$1:A569)+1,"")</f>
        <v>474</v>
      </c>
      <c r="B570" s="466" t="s">
        <v>588</v>
      </c>
      <c r="C570" s="396"/>
      <c r="D570" s="469"/>
      <c r="E570" s="467" t="s">
        <v>18</v>
      </c>
      <c r="F570" s="468">
        <v>35</v>
      </c>
      <c r="G570" s="226">
        <v>29</v>
      </c>
      <c r="H570" s="57">
        <v>28</v>
      </c>
      <c r="I570" s="112"/>
    </row>
    <row r="571" spans="1:9" s="113" customFormat="1" ht="28.5" customHeight="1">
      <c r="A571" s="30">
        <f>IF(F571&lt;&gt;"",MAX(A$1:A570)+1,"")</f>
        <v>475</v>
      </c>
      <c r="B571" s="466" t="s">
        <v>589</v>
      </c>
      <c r="C571" s="396"/>
      <c r="D571" s="397"/>
      <c r="E571" s="467" t="s">
        <v>18</v>
      </c>
      <c r="F571" s="468">
        <v>35</v>
      </c>
      <c r="G571" s="226">
        <v>31</v>
      </c>
      <c r="H571" s="57">
        <v>29.9</v>
      </c>
      <c r="I571" s="112"/>
    </row>
    <row r="572" spans="1:9" s="113" customFormat="1" ht="28.5" customHeight="1">
      <c r="A572" s="30">
        <f>IF(F572&lt;&gt;"",MAX(A$1:A571)+1,"")</f>
        <v>476</v>
      </c>
      <c r="B572" s="466" t="s">
        <v>590</v>
      </c>
      <c r="C572" s="396"/>
      <c r="D572" s="397"/>
      <c r="E572" s="467" t="s">
        <v>18</v>
      </c>
      <c r="F572" s="468">
        <v>35</v>
      </c>
      <c r="G572" s="226">
        <v>31</v>
      </c>
      <c r="H572" s="57">
        <v>29.9</v>
      </c>
      <c r="I572" s="112"/>
    </row>
    <row r="573" spans="1:9" s="113" customFormat="1" ht="28.5" customHeight="1">
      <c r="A573" s="30">
        <f>IF(F573&lt;&gt;"",MAX(A$1:A572)+1,"")</f>
        <v>477</v>
      </c>
      <c r="B573" s="466" t="s">
        <v>591</v>
      </c>
      <c r="C573" s="396"/>
      <c r="D573" s="397"/>
      <c r="E573" s="467" t="s">
        <v>18</v>
      </c>
      <c r="F573" s="468">
        <v>35</v>
      </c>
      <c r="G573" s="226">
        <v>31</v>
      </c>
      <c r="H573" s="57">
        <v>29.9</v>
      </c>
      <c r="I573" s="112"/>
    </row>
    <row r="574" spans="1:9" s="113" customFormat="1" ht="28.5" customHeight="1">
      <c r="A574" s="30">
        <f>IF(F574&lt;&gt;"",MAX(A$1:A573)+1,"")</f>
        <v>478</v>
      </c>
      <c r="B574" s="466" t="s">
        <v>592</v>
      </c>
      <c r="C574" s="396"/>
      <c r="D574" s="397"/>
      <c r="E574" s="467" t="s">
        <v>18</v>
      </c>
      <c r="F574" s="468">
        <v>35</v>
      </c>
      <c r="G574" s="226">
        <v>31</v>
      </c>
      <c r="H574" s="57">
        <v>29.9</v>
      </c>
      <c r="I574" s="112"/>
    </row>
    <row r="575" spans="1:9" s="113" customFormat="1" ht="28.5" customHeight="1">
      <c r="A575" s="30">
        <f>IF(F575&lt;&gt;"",MAX(A$1:A574)+1,"")</f>
        <v>479</v>
      </c>
      <c r="B575" s="466" t="s">
        <v>593</v>
      </c>
      <c r="C575" s="396"/>
      <c r="D575" s="397"/>
      <c r="E575" s="467" t="s">
        <v>18</v>
      </c>
      <c r="F575" s="468">
        <v>35</v>
      </c>
      <c r="G575" s="226">
        <v>31</v>
      </c>
      <c r="H575" s="57">
        <v>29.9</v>
      </c>
      <c r="I575" s="112"/>
    </row>
    <row r="576" spans="1:9" s="113" customFormat="1" ht="28.5" customHeight="1">
      <c r="A576" s="30">
        <f>IF(F576&lt;&gt;"",MAX(A$1:A575)+1,"")</f>
        <v>480</v>
      </c>
      <c r="B576" s="466" t="s">
        <v>594</v>
      </c>
      <c r="C576" s="396"/>
      <c r="D576" s="397"/>
      <c r="E576" s="467" t="s">
        <v>18</v>
      </c>
      <c r="F576" s="468">
        <v>38</v>
      </c>
      <c r="G576" s="226">
        <v>35</v>
      </c>
      <c r="H576" s="57">
        <v>34.4</v>
      </c>
      <c r="I576" s="112"/>
    </row>
    <row r="577" spans="1:9" s="113" customFormat="1" ht="0.75" customHeight="1">
      <c r="A577" s="30">
        <f>IF(F577&lt;&gt;"",MAX(A$1:A576)+1,"")</f>
      </c>
      <c r="B577" s="460"/>
      <c r="C577" s="461"/>
      <c r="D577" s="462"/>
      <c r="E577" s="463"/>
      <c r="F577" s="68"/>
      <c r="G577" s="227"/>
      <c r="H577" s="470"/>
      <c r="I577" s="112"/>
    </row>
    <row r="578" spans="1:9" s="113" customFormat="1" ht="0.75" customHeight="1">
      <c r="A578" s="30">
        <f>IF(F578&lt;&gt;"",MAX(A$1:A577)+1,"")</f>
      </c>
      <c r="B578" s="460"/>
      <c r="C578" s="461"/>
      <c r="D578" s="462"/>
      <c r="E578" s="463"/>
      <c r="F578" s="68"/>
      <c r="G578" s="227"/>
      <c r="H578" s="470"/>
      <c r="I578" s="112"/>
    </row>
    <row r="579" spans="1:9" s="113" customFormat="1" ht="19.5" customHeight="1">
      <c r="A579" s="30">
        <f>IF(F579&lt;&gt;"",MAX(A$1:A578)+1,"")</f>
      </c>
      <c r="B579" s="471"/>
      <c r="C579" s="471"/>
      <c r="D579" s="471"/>
      <c r="E579" s="472"/>
      <c r="F579" s="94"/>
      <c r="G579" s="94"/>
      <c r="H579" s="473"/>
      <c r="I579" s="112"/>
    </row>
    <row r="580" spans="1:10" s="113" customFormat="1" ht="19.5" customHeight="1">
      <c r="A580" s="30">
        <f>IF(F580&lt;&gt;"",MAX(A$1:A579)+1,"")</f>
      </c>
      <c r="B580" s="474"/>
      <c r="C580" s="474"/>
      <c r="D580" s="475" t="s">
        <v>595</v>
      </c>
      <c r="E580" s="476"/>
      <c r="F580" s="477"/>
      <c r="G580" s="477"/>
      <c r="H580" s="477"/>
      <c r="I580" s="112"/>
      <c r="J580" s="478"/>
    </row>
    <row r="581" spans="1:10" s="113" customFormat="1" ht="19.5" customHeight="1">
      <c r="A581" s="30">
        <f>IF(F581&lt;&gt;"",MAX(A$1:A580)+1,"")</f>
        <v>481</v>
      </c>
      <c r="B581" s="479" t="s">
        <v>596</v>
      </c>
      <c r="C581" s="479"/>
      <c r="D581" s="480"/>
      <c r="E581" s="481" t="s">
        <v>252</v>
      </c>
      <c r="F581" s="104">
        <v>25</v>
      </c>
      <c r="G581" s="104">
        <v>23</v>
      </c>
      <c r="H581" s="482">
        <v>13.8</v>
      </c>
      <c r="I581" s="112"/>
      <c r="J581" s="478"/>
    </row>
    <row r="582" spans="1:10" s="113" customFormat="1" ht="19.5" customHeight="1">
      <c r="A582" s="30">
        <f>IF(F582&lt;&gt;"",MAX(A$1:A581)+1,"")</f>
        <v>482</v>
      </c>
      <c r="B582" s="479" t="s">
        <v>597</v>
      </c>
      <c r="C582" s="479"/>
      <c r="D582" s="480"/>
      <c r="E582" s="481" t="s">
        <v>463</v>
      </c>
      <c r="F582" s="104">
        <v>36</v>
      </c>
      <c r="G582" s="104">
        <v>34</v>
      </c>
      <c r="H582" s="482">
        <v>33.3</v>
      </c>
      <c r="I582" s="112"/>
      <c r="J582" s="478"/>
    </row>
    <row r="583" spans="1:9" s="113" customFormat="1" ht="19.5" customHeight="1">
      <c r="A583" s="30">
        <f>IF(F583&lt;&gt;"",MAX(A$1:A582)+1,"")</f>
        <v>483</v>
      </c>
      <c r="B583" s="483" t="s">
        <v>598</v>
      </c>
      <c r="C583" s="484"/>
      <c r="D583" s="485"/>
      <c r="E583" s="486" t="s">
        <v>18</v>
      </c>
      <c r="F583" s="487">
        <v>35</v>
      </c>
      <c r="G583" s="488">
        <v>32</v>
      </c>
      <c r="H583" s="489">
        <v>30.8</v>
      </c>
      <c r="I583" s="112"/>
    </row>
    <row r="584" spans="1:9" s="113" customFormat="1" ht="19.5" customHeight="1">
      <c r="A584" s="30">
        <f>IF(F584&lt;&gt;"",MAX(A$1:A583)+1,"")</f>
        <v>484</v>
      </c>
      <c r="B584" s="490" t="s">
        <v>599</v>
      </c>
      <c r="C584" s="491"/>
      <c r="D584" s="492"/>
      <c r="E584" s="493" t="s">
        <v>18</v>
      </c>
      <c r="F584" s="494">
        <v>12</v>
      </c>
      <c r="G584" s="495">
        <v>10</v>
      </c>
      <c r="H584" s="496">
        <v>8.5</v>
      </c>
      <c r="I584" s="112"/>
    </row>
    <row r="585" spans="1:9" s="113" customFormat="1" ht="19.5" customHeight="1">
      <c r="A585" s="30">
        <f>IF(F585&lt;&gt;"",MAX(A$1:A584)+1,"")</f>
        <v>485</v>
      </c>
      <c r="B585" s="490" t="s">
        <v>600</v>
      </c>
      <c r="C585" s="491"/>
      <c r="D585" s="492"/>
      <c r="E585" s="493" t="s">
        <v>18</v>
      </c>
      <c r="F585" s="494">
        <v>11</v>
      </c>
      <c r="G585" s="495">
        <v>10</v>
      </c>
      <c r="H585" s="496">
        <v>8.9</v>
      </c>
      <c r="I585" s="112"/>
    </row>
    <row r="586" spans="1:9" s="113" customFormat="1" ht="19.5" customHeight="1">
      <c r="A586" s="30">
        <f>IF(F586&lt;&gt;"",MAX(A$1:A585)+1,"")</f>
        <v>486</v>
      </c>
      <c r="B586" s="490" t="s">
        <v>601</v>
      </c>
      <c r="C586" s="491"/>
      <c r="D586" s="492"/>
      <c r="E586" s="493" t="s">
        <v>18</v>
      </c>
      <c r="F586" s="494">
        <v>7</v>
      </c>
      <c r="G586" s="495">
        <v>6</v>
      </c>
      <c r="H586" s="496">
        <v>4.8</v>
      </c>
      <c r="I586" s="112"/>
    </row>
    <row r="587" spans="1:9" s="113" customFormat="1" ht="19.5" customHeight="1">
      <c r="A587" s="30">
        <f>IF(F587&lt;&gt;"",MAX(A$1:A586)+1,"")</f>
        <v>487</v>
      </c>
      <c r="B587" s="647" t="s">
        <v>602</v>
      </c>
      <c r="C587" s="647"/>
      <c r="D587" s="647"/>
      <c r="E587" s="497" t="s">
        <v>603</v>
      </c>
      <c r="F587" s="498">
        <v>107</v>
      </c>
      <c r="G587" s="104">
        <v>100</v>
      </c>
      <c r="H587" s="499">
        <v>97.6</v>
      </c>
      <c r="I587" s="112"/>
    </row>
    <row r="588" spans="1:9" s="113" customFormat="1" ht="19.5" customHeight="1">
      <c r="A588" s="30">
        <f>IF(F588&lt;&gt;"",MAX(A$1:A587)+1,"")</f>
        <v>488</v>
      </c>
      <c r="B588" s="647" t="s">
        <v>604</v>
      </c>
      <c r="C588" s="647"/>
      <c r="D588" s="647"/>
      <c r="E588" s="497" t="s">
        <v>603</v>
      </c>
      <c r="F588" s="498">
        <v>56</v>
      </c>
      <c r="G588" s="104" t="s">
        <v>29</v>
      </c>
      <c r="H588" s="499">
        <v>50.9</v>
      </c>
      <c r="I588" s="112"/>
    </row>
    <row r="589" spans="1:9" s="113" customFormat="1" ht="26.25" customHeight="1">
      <c r="A589" s="30">
        <f>IF(F589&lt;&gt;"",MAX(A$1:A588)+1,"")</f>
        <v>489</v>
      </c>
      <c r="B589" s="500" t="s">
        <v>605</v>
      </c>
      <c r="C589" s="461"/>
      <c r="D589" s="501"/>
      <c r="E589" s="497" t="s">
        <v>603</v>
      </c>
      <c r="F589" s="502">
        <v>98</v>
      </c>
      <c r="G589" s="495">
        <v>90</v>
      </c>
      <c r="H589" s="503">
        <v>88.8</v>
      </c>
      <c r="I589" s="112"/>
    </row>
    <row r="590" spans="1:9" s="113" customFormat="1" ht="19.5" customHeight="1">
      <c r="A590" s="30">
        <f>IF(F590&lt;&gt;"",MAX(A$1:A589)+1,"")</f>
        <v>490</v>
      </c>
      <c r="B590" s="504" t="s">
        <v>606</v>
      </c>
      <c r="C590" s="461"/>
      <c r="D590" s="501"/>
      <c r="E590" s="497" t="s">
        <v>603</v>
      </c>
      <c r="F590" s="502">
        <v>52</v>
      </c>
      <c r="G590" s="495">
        <v>49</v>
      </c>
      <c r="H590" s="503">
        <v>46.5</v>
      </c>
      <c r="I590" s="112"/>
    </row>
    <row r="591" spans="1:9" s="113" customFormat="1" ht="19.5" customHeight="1">
      <c r="A591" s="30">
        <f>IF(F591&lt;&gt;"",MAX(A$1:A590)+1,"")</f>
        <v>491</v>
      </c>
      <c r="B591" s="504" t="s">
        <v>607</v>
      </c>
      <c r="C591" s="461"/>
      <c r="D591" s="501"/>
      <c r="E591" s="497" t="s">
        <v>18</v>
      </c>
      <c r="F591" s="502">
        <v>11</v>
      </c>
      <c r="G591" s="495">
        <v>10</v>
      </c>
      <c r="H591" s="503">
        <v>9.3</v>
      </c>
      <c r="I591" s="112"/>
    </row>
    <row r="592" spans="1:9" s="113" customFormat="1" ht="19.5" customHeight="1">
      <c r="A592" s="30">
        <f>IF(F592&lt;&gt;"",MAX(A$1:A591)+1,"")</f>
        <v>492</v>
      </c>
      <c r="B592" s="490" t="s">
        <v>608</v>
      </c>
      <c r="C592" s="396"/>
      <c r="D592" s="505"/>
      <c r="E592" s="506" t="s">
        <v>18</v>
      </c>
      <c r="F592" s="507">
        <v>12</v>
      </c>
      <c r="G592" s="104">
        <v>11.3</v>
      </c>
      <c r="H592" s="499">
        <v>11</v>
      </c>
      <c r="I592" s="112"/>
    </row>
    <row r="593" spans="1:9" s="113" customFormat="1" ht="19.5" customHeight="1">
      <c r="A593" s="30">
        <f>IF(F593&lt;&gt;"",MAX(A$1:A592)+1,"")</f>
        <v>493</v>
      </c>
      <c r="B593" s="490" t="s">
        <v>609</v>
      </c>
      <c r="C593" s="396"/>
      <c r="D593" s="505"/>
      <c r="E593" s="506" t="s">
        <v>18</v>
      </c>
      <c r="F593" s="507">
        <v>12</v>
      </c>
      <c r="G593" s="104">
        <v>11.3</v>
      </c>
      <c r="H593" s="499">
        <v>11</v>
      </c>
      <c r="I593" s="112"/>
    </row>
    <row r="594" spans="1:9" s="113" customFormat="1" ht="19.5" customHeight="1">
      <c r="A594" s="30">
        <f>IF(F594&lt;&gt;"",MAX(A$1:A593)+1,"")</f>
        <v>494</v>
      </c>
      <c r="B594" s="490" t="s">
        <v>610</v>
      </c>
      <c r="C594" s="396"/>
      <c r="D594" s="505"/>
      <c r="E594" s="506" t="s">
        <v>18</v>
      </c>
      <c r="F594" s="507">
        <v>12</v>
      </c>
      <c r="G594" s="104">
        <v>11.3</v>
      </c>
      <c r="H594" s="499">
        <v>11</v>
      </c>
      <c r="I594" s="112"/>
    </row>
    <row r="595" spans="1:9" s="113" customFormat="1" ht="19.5" customHeight="1">
      <c r="A595" s="30">
        <f>IF(F595&lt;&gt;"",MAX(A$1:A594)+1,"")</f>
      </c>
      <c r="B595" s="648"/>
      <c r="C595" s="648"/>
      <c r="D595" s="648"/>
      <c r="E595" s="648"/>
      <c r="F595" s="648"/>
      <c r="G595" s="648"/>
      <c r="H595" s="499"/>
      <c r="I595" s="112"/>
    </row>
    <row r="596" spans="1:9" s="113" customFormat="1" ht="19.5" customHeight="1">
      <c r="A596" s="30">
        <f>IF(F596&lt;&gt;"",MAX(A$1:A595)+1,"")</f>
        <v>495</v>
      </c>
      <c r="B596" s="490" t="s">
        <v>611</v>
      </c>
      <c r="C596" s="396"/>
      <c r="D596" s="505"/>
      <c r="E596" s="506" t="s">
        <v>18</v>
      </c>
      <c r="F596" s="507">
        <v>27</v>
      </c>
      <c r="G596" s="104">
        <v>25.5</v>
      </c>
      <c r="H596" s="499">
        <v>24.2</v>
      </c>
      <c r="I596" s="112"/>
    </row>
    <row r="597" spans="1:9" s="113" customFormat="1" ht="19.5" customHeight="1">
      <c r="A597" s="30">
        <f>IF(F597&lt;&gt;"",MAX(A$1:A596)+1,"")</f>
        <v>496</v>
      </c>
      <c r="B597" s="490" t="s">
        <v>612</v>
      </c>
      <c r="C597" s="396"/>
      <c r="D597" s="505"/>
      <c r="E597" s="506" t="s">
        <v>18</v>
      </c>
      <c r="F597" s="507">
        <v>27</v>
      </c>
      <c r="G597" s="104">
        <v>25.5</v>
      </c>
      <c r="H597" s="499">
        <v>24.2</v>
      </c>
      <c r="I597" s="112"/>
    </row>
    <row r="598" spans="1:9" s="113" customFormat="1" ht="19.5" customHeight="1">
      <c r="A598" s="30">
        <f>IF(F598&lt;&gt;"",MAX(A$1:A597)+1,"")</f>
      </c>
      <c r="B598" s="490"/>
      <c r="C598" s="396"/>
      <c r="D598" s="505"/>
      <c r="E598" s="506"/>
      <c r="F598" s="507"/>
      <c r="G598" s="104"/>
      <c r="H598" s="499"/>
      <c r="I598" s="112"/>
    </row>
    <row r="599" spans="1:9" s="113" customFormat="1" ht="19.5" customHeight="1">
      <c r="A599" s="30">
        <f>IF(F599&lt;&gt;"",MAX(A$1:A598)+1,"")</f>
        <v>497</v>
      </c>
      <c r="B599" s="490" t="s">
        <v>613</v>
      </c>
      <c r="C599" s="396"/>
      <c r="D599" s="505"/>
      <c r="E599" s="506" t="s">
        <v>18</v>
      </c>
      <c r="F599" s="507">
        <v>25</v>
      </c>
      <c r="G599" s="104" t="s">
        <v>40</v>
      </c>
      <c r="H599" s="499">
        <v>23.5</v>
      </c>
      <c r="I599" s="112"/>
    </row>
    <row r="600" spans="1:9" s="113" customFormat="1" ht="19.5" customHeight="1">
      <c r="A600" s="30">
        <f>IF(F600&lt;&gt;"",MAX(A$1:A599)+1,"")</f>
        <v>498</v>
      </c>
      <c r="B600" s="490" t="s">
        <v>614</v>
      </c>
      <c r="C600" s="396"/>
      <c r="D600" s="505"/>
      <c r="E600" s="506" t="s">
        <v>18</v>
      </c>
      <c r="F600" s="507">
        <v>25</v>
      </c>
      <c r="G600" s="104" t="s">
        <v>40</v>
      </c>
      <c r="H600" s="499">
        <v>23.5</v>
      </c>
      <c r="I600" s="112"/>
    </row>
    <row r="601" spans="1:9" s="113" customFormat="1" ht="19.5" customHeight="1">
      <c r="A601" s="30">
        <f>IF(F601&lt;&gt;"",MAX(A$1:A600)+1,"")</f>
        <v>499</v>
      </c>
      <c r="B601" s="490" t="s">
        <v>615</v>
      </c>
      <c r="C601" s="396"/>
      <c r="D601" s="505"/>
      <c r="E601" s="506" t="s">
        <v>18</v>
      </c>
      <c r="F601" s="507">
        <v>10</v>
      </c>
      <c r="G601" s="104">
        <v>9.5</v>
      </c>
      <c r="H601" s="499">
        <v>9.3</v>
      </c>
      <c r="I601" s="112"/>
    </row>
    <row r="602" spans="1:9" s="113" customFormat="1" ht="19.5" customHeight="1">
      <c r="A602" s="30">
        <f>IF(F602&lt;&gt;"",MAX(A$1:A601)+1,"")</f>
        <v>500</v>
      </c>
      <c r="B602" s="490" t="s">
        <v>616</v>
      </c>
      <c r="C602" s="396"/>
      <c r="D602" s="505"/>
      <c r="E602" s="506" t="s">
        <v>18</v>
      </c>
      <c r="F602" s="507">
        <v>10</v>
      </c>
      <c r="G602" s="104">
        <v>9.5</v>
      </c>
      <c r="H602" s="499">
        <v>9.3</v>
      </c>
      <c r="I602" s="112"/>
    </row>
    <row r="603" spans="1:9" s="113" customFormat="1" ht="19.5" customHeight="1">
      <c r="A603" s="30">
        <f>IF(F603&lt;&gt;"",MAX(A$1:A602)+1,"")</f>
        <v>501</v>
      </c>
      <c r="B603" s="490" t="s">
        <v>617</v>
      </c>
      <c r="C603" s="396"/>
      <c r="D603" s="505"/>
      <c r="E603" s="506" t="s">
        <v>18</v>
      </c>
      <c r="F603" s="507">
        <v>15</v>
      </c>
      <c r="G603" s="104">
        <v>13</v>
      </c>
      <c r="H603" s="499">
        <v>12</v>
      </c>
      <c r="I603" s="112"/>
    </row>
    <row r="604" spans="1:9" s="113" customFormat="1" ht="19.5" customHeight="1">
      <c r="A604" s="30">
        <f>IF(F604&lt;&gt;"",MAX(A$1:A603)+1,"")</f>
        <v>502</v>
      </c>
      <c r="B604" s="490" t="s">
        <v>618</v>
      </c>
      <c r="C604" s="396"/>
      <c r="D604" s="505"/>
      <c r="E604" s="506" t="s">
        <v>18</v>
      </c>
      <c r="F604" s="507">
        <v>33</v>
      </c>
      <c r="G604" s="104">
        <v>31</v>
      </c>
      <c r="H604" s="499" t="s">
        <v>619</v>
      </c>
      <c r="I604" s="112"/>
    </row>
    <row r="605" spans="1:9" s="113" customFormat="1" ht="19.5" customHeight="1">
      <c r="A605" s="30">
        <f>IF(F605&lt;&gt;"",MAX(A$1:A604)+1,"")</f>
        <v>503</v>
      </c>
      <c r="B605" s="490" t="s">
        <v>620</v>
      </c>
      <c r="C605" s="396"/>
      <c r="D605" s="505"/>
      <c r="E605" s="506" t="s">
        <v>18</v>
      </c>
      <c r="F605" s="507">
        <v>32</v>
      </c>
      <c r="G605" s="104">
        <v>30</v>
      </c>
      <c r="H605" s="499">
        <v>28.7</v>
      </c>
      <c r="I605" s="112"/>
    </row>
    <row r="606" spans="1:9" s="113" customFormat="1" ht="19.5" customHeight="1">
      <c r="A606" s="30">
        <f>IF(F606&lt;&gt;"",MAX(A$1:A605)+1,"")</f>
        <v>504</v>
      </c>
      <c r="B606" s="490" t="s">
        <v>621</v>
      </c>
      <c r="C606" s="396"/>
      <c r="D606" s="505"/>
      <c r="E606" s="506" t="s">
        <v>18</v>
      </c>
      <c r="F606" s="507">
        <v>32</v>
      </c>
      <c r="G606" s="104">
        <v>30</v>
      </c>
      <c r="H606" s="499">
        <v>28.7</v>
      </c>
      <c r="I606" s="112"/>
    </row>
    <row r="607" spans="1:9" s="113" customFormat="1" ht="19.5" customHeight="1">
      <c r="A607" s="30">
        <f>IF(F607&lt;&gt;"",MAX(A$1:A606)+1,"")</f>
        <v>505</v>
      </c>
      <c r="B607" s="490" t="s">
        <v>622</v>
      </c>
      <c r="C607" s="396"/>
      <c r="D607" s="505"/>
      <c r="E607" s="506" t="s">
        <v>18</v>
      </c>
      <c r="F607" s="507">
        <v>25</v>
      </c>
      <c r="G607" s="104">
        <v>23</v>
      </c>
      <c r="H607" s="499">
        <v>22.8</v>
      </c>
      <c r="I607" s="112"/>
    </row>
    <row r="608" spans="1:9" s="113" customFormat="1" ht="19.5" customHeight="1">
      <c r="A608" s="30">
        <f>IF(F608&lt;&gt;"",MAX(A$1:A607)+1,"")</f>
        <v>506</v>
      </c>
      <c r="B608" s="490" t="s">
        <v>623</v>
      </c>
      <c r="C608" s="396"/>
      <c r="D608" s="505"/>
      <c r="E608" s="506" t="s">
        <v>18</v>
      </c>
      <c r="F608" s="507">
        <v>19</v>
      </c>
      <c r="G608" s="104">
        <v>18</v>
      </c>
      <c r="H608" s="499">
        <v>17.4</v>
      </c>
      <c r="I608" s="112"/>
    </row>
    <row r="609" spans="1:9" s="113" customFormat="1" ht="19.5" customHeight="1">
      <c r="A609" s="30">
        <f>IF(F609&lt;&gt;"",MAX(A$1:A608)+1,"")</f>
        <v>507</v>
      </c>
      <c r="B609" s="490" t="s">
        <v>624</v>
      </c>
      <c r="C609" s="396"/>
      <c r="D609" s="505"/>
      <c r="E609" s="506" t="s">
        <v>18</v>
      </c>
      <c r="F609" s="507">
        <v>34</v>
      </c>
      <c r="G609" s="104">
        <v>32</v>
      </c>
      <c r="H609" s="499">
        <v>30.9</v>
      </c>
      <c r="I609" s="112"/>
    </row>
    <row r="610" spans="1:9" s="113" customFormat="1" ht="19.5" customHeight="1">
      <c r="A610" s="30">
        <f>IF(F610&lt;&gt;"",MAX(A$1:A609)+1,"")</f>
        <v>508</v>
      </c>
      <c r="B610" s="490" t="s">
        <v>625</v>
      </c>
      <c r="C610" s="396"/>
      <c r="D610" s="505"/>
      <c r="E610" s="506" t="s">
        <v>425</v>
      </c>
      <c r="F610" s="507">
        <v>43</v>
      </c>
      <c r="G610" s="104">
        <v>41</v>
      </c>
      <c r="H610" s="499">
        <v>38.9</v>
      </c>
      <c r="I610" s="112"/>
    </row>
    <row r="611" spans="1:9" s="113" customFormat="1" ht="19.5" customHeight="1">
      <c r="A611" s="30">
        <f>IF(F611&lt;&gt;"",MAX(A$1:A610)+1,"")</f>
        <v>509</v>
      </c>
      <c r="B611" s="490" t="s">
        <v>626</v>
      </c>
      <c r="C611" s="396"/>
      <c r="D611" s="505"/>
      <c r="E611" s="506" t="s">
        <v>425</v>
      </c>
      <c r="F611" s="507">
        <v>29</v>
      </c>
      <c r="G611" s="104">
        <v>27</v>
      </c>
      <c r="H611" s="499">
        <v>25.8</v>
      </c>
      <c r="I611" s="112"/>
    </row>
    <row r="612" spans="1:9" s="113" customFormat="1" ht="19.5" customHeight="1">
      <c r="A612" s="30">
        <f>IF(F612&lt;&gt;"",MAX(A$1:A611)+1,"")</f>
        <v>510</v>
      </c>
      <c r="B612" s="490" t="s">
        <v>627</v>
      </c>
      <c r="C612" s="396"/>
      <c r="D612" s="505"/>
      <c r="E612" s="506" t="s">
        <v>425</v>
      </c>
      <c r="F612" s="507">
        <v>43</v>
      </c>
      <c r="G612" s="104">
        <v>41</v>
      </c>
      <c r="H612" s="499">
        <v>38.9</v>
      </c>
      <c r="I612" s="112"/>
    </row>
    <row r="613" spans="1:9" s="113" customFormat="1" ht="19.5" customHeight="1">
      <c r="A613" s="30">
        <f>IF(F613&lt;&gt;"",MAX(A$1:A612)+1,"")</f>
        <v>511</v>
      </c>
      <c r="B613" s="490" t="s">
        <v>628</v>
      </c>
      <c r="C613" s="396"/>
      <c r="D613" s="505"/>
      <c r="E613" s="506" t="s">
        <v>425</v>
      </c>
      <c r="F613" s="507">
        <v>31</v>
      </c>
      <c r="G613" s="104">
        <v>29</v>
      </c>
      <c r="H613" s="499">
        <v>28.8</v>
      </c>
      <c r="I613" s="112"/>
    </row>
    <row r="614" spans="1:9" s="113" customFormat="1" ht="19.5" customHeight="1">
      <c r="A614" s="30">
        <f>IF(F614&lt;&gt;"",MAX(A$1:A613)+1,"")</f>
        <v>512</v>
      </c>
      <c r="B614" s="490" t="s">
        <v>629</v>
      </c>
      <c r="C614" s="396"/>
      <c r="D614" s="505"/>
      <c r="E614" s="506" t="s">
        <v>425</v>
      </c>
      <c r="F614" s="507">
        <v>31</v>
      </c>
      <c r="G614" s="104">
        <v>29</v>
      </c>
      <c r="H614" s="499">
        <v>28.8</v>
      </c>
      <c r="I614" s="112"/>
    </row>
    <row r="615" spans="1:9" s="113" customFormat="1" ht="19.5" customHeight="1">
      <c r="A615" s="30">
        <f>IF(F615&lt;&gt;"",MAX(A$1:A614)+1,"")</f>
        <v>513</v>
      </c>
      <c r="B615" s="649" t="s">
        <v>630</v>
      </c>
      <c r="C615" s="649"/>
      <c r="D615" s="649"/>
      <c r="E615" s="508" t="s">
        <v>631</v>
      </c>
      <c r="F615" s="509">
        <v>30</v>
      </c>
      <c r="G615" s="510">
        <v>27</v>
      </c>
      <c r="H615" s="511">
        <v>26.3</v>
      </c>
      <c r="I615" s="112"/>
    </row>
    <row r="616" spans="1:9" s="151" customFormat="1" ht="21.75" customHeight="1">
      <c r="A616" s="30">
        <f>IF(F616&lt;&gt;"",MAX(A$1:A615)+1,"")</f>
        <v>514</v>
      </c>
      <c r="B616" s="650" t="s">
        <v>632</v>
      </c>
      <c r="C616" s="650"/>
      <c r="D616" s="650"/>
      <c r="E616" s="508" t="s">
        <v>631</v>
      </c>
      <c r="F616" s="509">
        <v>36</v>
      </c>
      <c r="G616" s="510">
        <v>32</v>
      </c>
      <c r="H616" s="511">
        <v>31.3</v>
      </c>
      <c r="I616" s="150"/>
    </row>
    <row r="617" spans="1:9" s="151" customFormat="1" ht="21.75" customHeight="1">
      <c r="A617" s="30">
        <f>IF(F617&lt;&gt;"",MAX(A$1:A616)+1,"")</f>
        <v>515</v>
      </c>
      <c r="B617" s="578" t="s">
        <v>633</v>
      </c>
      <c r="C617" s="578"/>
      <c r="D617" s="578"/>
      <c r="E617" s="53" t="s">
        <v>634</v>
      </c>
      <c r="F617" s="498">
        <v>25</v>
      </c>
      <c r="G617" s="104">
        <v>23</v>
      </c>
      <c r="H617" s="512">
        <v>17.6</v>
      </c>
      <c r="I617" s="150"/>
    </row>
    <row r="618" spans="1:9" s="151" customFormat="1" ht="21.75" customHeight="1">
      <c r="A618" s="30">
        <f>IF(F618&lt;&gt;"",MAX(A$1:A617)+1,"")</f>
        <v>516</v>
      </c>
      <c r="B618" s="180" t="s">
        <v>635</v>
      </c>
      <c r="C618" s="180"/>
      <c r="D618" s="180"/>
      <c r="E618" s="53" t="s">
        <v>634</v>
      </c>
      <c r="F618" s="498">
        <v>18</v>
      </c>
      <c r="G618" s="104">
        <v>15</v>
      </c>
      <c r="H618" s="512">
        <v>13.8</v>
      </c>
      <c r="I618" s="150"/>
    </row>
    <row r="619" spans="1:9" s="151" customFormat="1" ht="31.5" customHeight="1">
      <c r="A619" s="30">
        <f>IF(F619&lt;&gt;"",MAX(A$1:A618)+1,"")</f>
        <v>517</v>
      </c>
      <c r="B619" s="513" t="s">
        <v>636</v>
      </c>
      <c r="C619" s="513"/>
      <c r="D619" s="513"/>
      <c r="E619" s="53" t="s">
        <v>634</v>
      </c>
      <c r="F619" s="514">
        <v>18</v>
      </c>
      <c r="G619" s="515">
        <v>13</v>
      </c>
      <c r="H619" s="516">
        <v>11.9</v>
      </c>
      <c r="I619" s="150"/>
    </row>
    <row r="620" spans="1:9" s="151" customFormat="1" ht="19.5" customHeight="1">
      <c r="A620" s="30">
        <f>IF(F620&lt;&gt;"",MAX(A$1:A619)+1,"")</f>
        <v>518</v>
      </c>
      <c r="B620" s="651" t="s">
        <v>633</v>
      </c>
      <c r="C620" s="651"/>
      <c r="D620" s="651"/>
      <c r="E620" s="372" t="s">
        <v>637</v>
      </c>
      <c r="F620" s="498">
        <v>25</v>
      </c>
      <c r="G620" s="104">
        <v>21</v>
      </c>
      <c r="H620" s="512">
        <v>19.8</v>
      </c>
      <c r="I620" s="150"/>
    </row>
    <row r="621" spans="1:9" s="113" customFormat="1" ht="19.5" customHeight="1">
      <c r="A621" s="30">
        <f>IF(F621&lt;&gt;"",MAX(A$1:A620)+1,"")</f>
        <v>519</v>
      </c>
      <c r="B621" s="651" t="s">
        <v>638</v>
      </c>
      <c r="C621" s="651"/>
      <c r="D621" s="651"/>
      <c r="E621" s="372" t="s">
        <v>637</v>
      </c>
      <c r="F621" s="502">
        <v>25</v>
      </c>
      <c r="G621" s="495">
        <v>23.5</v>
      </c>
      <c r="H621" s="503">
        <v>22.6</v>
      </c>
      <c r="I621" s="112"/>
    </row>
    <row r="622" spans="1:9" s="113" customFormat="1" ht="23.25" customHeight="1">
      <c r="A622" s="30">
        <f>IF(F622&lt;&gt;"",MAX(A$1:A621)+1,"")</f>
        <v>520</v>
      </c>
      <c r="B622" s="652" t="s">
        <v>639</v>
      </c>
      <c r="C622" s="652"/>
      <c r="D622" s="652"/>
      <c r="E622" s="517" t="s">
        <v>637</v>
      </c>
      <c r="F622" s="518">
        <v>21</v>
      </c>
      <c r="G622" s="519">
        <v>16.3</v>
      </c>
      <c r="H622" s="520">
        <v>15.8</v>
      </c>
      <c r="I622" s="112"/>
    </row>
    <row r="623" spans="1:9" s="113" customFormat="1" ht="24" customHeight="1">
      <c r="A623" s="521"/>
      <c r="B623" s="652"/>
      <c r="C623" s="652"/>
      <c r="D623" s="652"/>
      <c r="E623" s="522"/>
      <c r="F623" s="523"/>
      <c r="G623" s="524"/>
      <c r="H623" s="525"/>
      <c r="I623" s="112"/>
    </row>
    <row r="624" spans="1:9" s="113" customFormat="1" ht="19.5" customHeight="1" hidden="1">
      <c r="A624" s="521">
        <v>438</v>
      </c>
      <c r="B624" s="653" t="s">
        <v>640</v>
      </c>
      <c r="C624" s="653"/>
      <c r="D624" s="653"/>
      <c r="E624" s="526" t="s">
        <v>637</v>
      </c>
      <c r="F624" s="184">
        <f>ROUND(H624*1.07,1)</f>
        <v>29</v>
      </c>
      <c r="G624" s="527">
        <f>ROUND(H624*1.03,1)</f>
        <v>27.9</v>
      </c>
      <c r="H624" s="528">
        <v>27.1</v>
      </c>
      <c r="I624" s="112"/>
    </row>
    <row r="625" spans="1:9" s="113" customFormat="1" ht="24" customHeight="1" hidden="1">
      <c r="A625" s="529">
        <v>439</v>
      </c>
      <c r="B625" s="654" t="s">
        <v>641</v>
      </c>
      <c r="C625" s="654"/>
      <c r="D625" s="654"/>
      <c r="E625" s="530" t="s">
        <v>637</v>
      </c>
      <c r="F625" s="191">
        <f>ROUND(H625*1.07,1)</f>
        <v>29</v>
      </c>
      <c r="G625" s="531">
        <f>ROUND(H625*1.03,1)</f>
        <v>27.9</v>
      </c>
      <c r="H625" s="532">
        <v>27.1</v>
      </c>
      <c r="I625" s="112"/>
    </row>
    <row r="626" spans="1:8" ht="22.5">
      <c r="A626" s="533"/>
      <c r="B626" s="534"/>
      <c r="C626" s="534"/>
      <c r="D626" s="542" t="s">
        <v>642</v>
      </c>
      <c r="E626" s="542"/>
      <c r="F626" s="542"/>
      <c r="G626" s="534"/>
      <c r="H626" s="535"/>
    </row>
    <row r="627" spans="2:8" ht="22.5">
      <c r="B627" s="534"/>
      <c r="C627" s="534"/>
      <c r="D627" s="542" t="s">
        <v>643</v>
      </c>
      <c r="E627" s="542"/>
      <c r="F627" s="542"/>
      <c r="G627" s="534"/>
      <c r="H627" s="535"/>
    </row>
    <row r="628" ht="26.25" customHeight="1"/>
  </sheetData>
  <sheetProtection selectLockedCells="1" selectUnlockedCells="1"/>
  <mergeCells count="277">
    <mergeCell ref="D627:F627"/>
    <mergeCell ref="B621:D621"/>
    <mergeCell ref="B622:D622"/>
    <mergeCell ref="B623:D623"/>
    <mergeCell ref="B624:D624"/>
    <mergeCell ref="B625:D625"/>
    <mergeCell ref="D626:F626"/>
    <mergeCell ref="B588:D588"/>
    <mergeCell ref="B595:G595"/>
    <mergeCell ref="B615:D615"/>
    <mergeCell ref="B616:D616"/>
    <mergeCell ref="B617:D617"/>
    <mergeCell ref="B620:D620"/>
    <mergeCell ref="B507:D507"/>
    <mergeCell ref="B509:H509"/>
    <mergeCell ref="B510:D510"/>
    <mergeCell ref="D545:E545"/>
    <mergeCell ref="B562:H562"/>
    <mergeCell ref="B587:D587"/>
    <mergeCell ref="B495:D495"/>
    <mergeCell ref="B499:D499"/>
    <mergeCell ref="B502:D502"/>
    <mergeCell ref="B503:D503"/>
    <mergeCell ref="B504:D504"/>
    <mergeCell ref="B506:D506"/>
    <mergeCell ref="B466:D466"/>
    <mergeCell ref="B467:D467"/>
    <mergeCell ref="B468:D468"/>
    <mergeCell ref="B469:D469"/>
    <mergeCell ref="D470:G470"/>
    <mergeCell ref="B471:D471"/>
    <mergeCell ref="B460:D460"/>
    <mergeCell ref="B461:D461"/>
    <mergeCell ref="B462:D462"/>
    <mergeCell ref="B463:D463"/>
    <mergeCell ref="B464:D464"/>
    <mergeCell ref="B465:D465"/>
    <mergeCell ref="B454:D454"/>
    <mergeCell ref="B455:D455"/>
    <mergeCell ref="B456:D456"/>
    <mergeCell ref="B457:D457"/>
    <mergeCell ref="B458:D458"/>
    <mergeCell ref="B459:D459"/>
    <mergeCell ref="B447:D447"/>
    <mergeCell ref="B448:D448"/>
    <mergeCell ref="B449:D449"/>
    <mergeCell ref="B450:D450"/>
    <mergeCell ref="B452:D452"/>
    <mergeCell ref="B453:D453"/>
    <mergeCell ref="B439:D439"/>
    <mergeCell ref="B441:D441"/>
    <mergeCell ref="B443:D443"/>
    <mergeCell ref="B444:D444"/>
    <mergeCell ref="B445:D445"/>
    <mergeCell ref="B446:D446"/>
    <mergeCell ref="B430:D430"/>
    <mergeCell ref="B431:D431"/>
    <mergeCell ref="B432:D432"/>
    <mergeCell ref="B433:D433"/>
    <mergeCell ref="D434:E434"/>
    <mergeCell ref="B435:H435"/>
    <mergeCell ref="B423:I423"/>
    <mergeCell ref="B425:D425"/>
    <mergeCell ref="B426:D426"/>
    <mergeCell ref="B427:D427"/>
    <mergeCell ref="B428:D428"/>
    <mergeCell ref="B429:D429"/>
    <mergeCell ref="B413:D413"/>
    <mergeCell ref="B414:D414"/>
    <mergeCell ref="B415:D415"/>
    <mergeCell ref="B416:D416"/>
    <mergeCell ref="B417:D417"/>
    <mergeCell ref="B419:D419"/>
    <mergeCell ref="B403:I403"/>
    <mergeCell ref="B404:D404"/>
    <mergeCell ref="B405:D405"/>
    <mergeCell ref="B410:D410"/>
    <mergeCell ref="B411:D411"/>
    <mergeCell ref="B412:D412"/>
    <mergeCell ref="B393:D393"/>
    <mergeCell ref="B394:D394"/>
    <mergeCell ref="B396:D396"/>
    <mergeCell ref="B398:D398"/>
    <mergeCell ref="B399:D399"/>
    <mergeCell ref="B400:D400"/>
    <mergeCell ref="B383:D383"/>
    <mergeCell ref="B384:D384"/>
    <mergeCell ref="B387:D387"/>
    <mergeCell ref="B389:D389"/>
    <mergeCell ref="B390:D390"/>
    <mergeCell ref="B392:D392"/>
    <mergeCell ref="B371:D371"/>
    <mergeCell ref="B372:D372"/>
    <mergeCell ref="B373:D373"/>
    <mergeCell ref="B374:D374"/>
    <mergeCell ref="B381:I381"/>
    <mergeCell ref="B382:D382"/>
    <mergeCell ref="B358:D358"/>
    <mergeCell ref="B359:D359"/>
    <mergeCell ref="B360:D360"/>
    <mergeCell ref="B367:D367"/>
    <mergeCell ref="B368:D368"/>
    <mergeCell ref="B369:D369"/>
    <mergeCell ref="B339:I339"/>
    <mergeCell ref="B340:D340"/>
    <mergeCell ref="B341:D341"/>
    <mergeCell ref="B343:D343"/>
    <mergeCell ref="B347:D347"/>
    <mergeCell ref="B348:D348"/>
    <mergeCell ref="B314:H314"/>
    <mergeCell ref="B315:D315"/>
    <mergeCell ref="B316:D316"/>
    <mergeCell ref="B317:D317"/>
    <mergeCell ref="B318:D318"/>
    <mergeCell ref="B328:H328"/>
    <mergeCell ref="B300:D300"/>
    <mergeCell ref="B301:D301"/>
    <mergeCell ref="B302:D302"/>
    <mergeCell ref="B303:D303"/>
    <mergeCell ref="B307:D307"/>
    <mergeCell ref="B310:D310"/>
    <mergeCell ref="B294:D294"/>
    <mergeCell ref="B295:D295"/>
    <mergeCell ref="B296:D296"/>
    <mergeCell ref="B297:D297"/>
    <mergeCell ref="B298:D298"/>
    <mergeCell ref="B299:D299"/>
    <mergeCell ref="B288:D288"/>
    <mergeCell ref="B289:D289"/>
    <mergeCell ref="B290:D290"/>
    <mergeCell ref="B291:D291"/>
    <mergeCell ref="B292:D292"/>
    <mergeCell ref="B293:D293"/>
    <mergeCell ref="B282:D282"/>
    <mergeCell ref="B283:D283"/>
    <mergeCell ref="B284:D284"/>
    <mergeCell ref="B285:D285"/>
    <mergeCell ref="B286:D286"/>
    <mergeCell ref="B287:D287"/>
    <mergeCell ref="B270:H270"/>
    <mergeCell ref="B271:D271"/>
    <mergeCell ref="B272:D272"/>
    <mergeCell ref="B273:D273"/>
    <mergeCell ref="B280:D280"/>
    <mergeCell ref="B281:D281"/>
    <mergeCell ref="B254:D254"/>
    <mergeCell ref="B255:D255"/>
    <mergeCell ref="B256:D256"/>
    <mergeCell ref="B257:D257"/>
    <mergeCell ref="B259:D259"/>
    <mergeCell ref="B269:H269"/>
    <mergeCell ref="B248:E248"/>
    <mergeCell ref="B249:D249"/>
    <mergeCell ref="B250:D250"/>
    <mergeCell ref="B251:D251"/>
    <mergeCell ref="B252:D252"/>
    <mergeCell ref="B253:D253"/>
    <mergeCell ref="B216:D216"/>
    <mergeCell ref="B229:D229"/>
    <mergeCell ref="B235:D235"/>
    <mergeCell ref="B236:D236"/>
    <mergeCell ref="B240:D240"/>
    <mergeCell ref="B245:D245"/>
    <mergeCell ref="B193:D193"/>
    <mergeCell ref="B194:D194"/>
    <mergeCell ref="B199:D199"/>
    <mergeCell ref="B212:D212"/>
    <mergeCell ref="B213:D213"/>
    <mergeCell ref="B215:D215"/>
    <mergeCell ref="B182:D182"/>
    <mergeCell ref="B183:D183"/>
    <mergeCell ref="B184:D184"/>
    <mergeCell ref="B185:D185"/>
    <mergeCell ref="B186:D186"/>
    <mergeCell ref="B192:D192"/>
    <mergeCell ref="B176:D176"/>
    <mergeCell ref="B177:D177"/>
    <mergeCell ref="B178:D178"/>
    <mergeCell ref="B179:D179"/>
    <mergeCell ref="B180:D180"/>
    <mergeCell ref="B181:G181"/>
    <mergeCell ref="B170:D170"/>
    <mergeCell ref="B171:D171"/>
    <mergeCell ref="B172:D172"/>
    <mergeCell ref="B173:D173"/>
    <mergeCell ref="B174:D174"/>
    <mergeCell ref="B175:D175"/>
    <mergeCell ref="B164:D164"/>
    <mergeCell ref="B165:D165"/>
    <mergeCell ref="B166:D166"/>
    <mergeCell ref="B167:D167"/>
    <mergeCell ref="B168:D168"/>
    <mergeCell ref="B169:H169"/>
    <mergeCell ref="B158:D158"/>
    <mergeCell ref="B159:D159"/>
    <mergeCell ref="B160:D160"/>
    <mergeCell ref="B161:D161"/>
    <mergeCell ref="B162:D162"/>
    <mergeCell ref="B163:D163"/>
    <mergeCell ref="B136:D136"/>
    <mergeCell ref="B137:D137"/>
    <mergeCell ref="B138:D138"/>
    <mergeCell ref="B154:D154"/>
    <mergeCell ref="B156:D156"/>
    <mergeCell ref="B157:D157"/>
    <mergeCell ref="B125:D125"/>
    <mergeCell ref="B128:D128"/>
    <mergeCell ref="B130:D130"/>
    <mergeCell ref="B133:D133"/>
    <mergeCell ref="B134:D134"/>
    <mergeCell ref="B135:D135"/>
    <mergeCell ref="B117:D117"/>
    <mergeCell ref="B118:D118"/>
    <mergeCell ref="B119:D119"/>
    <mergeCell ref="B120:D120"/>
    <mergeCell ref="B123:D123"/>
    <mergeCell ref="B124:D124"/>
    <mergeCell ref="B110:H110"/>
    <mergeCell ref="B111:D111"/>
    <mergeCell ref="B112:D112"/>
    <mergeCell ref="B114:D114"/>
    <mergeCell ref="B115:D115"/>
    <mergeCell ref="B116:D116"/>
    <mergeCell ref="B100:D100"/>
    <mergeCell ref="B101:D101"/>
    <mergeCell ref="B106:D106"/>
    <mergeCell ref="B107:D107"/>
    <mergeCell ref="B108:D108"/>
    <mergeCell ref="B109:H109"/>
    <mergeCell ref="B94:D94"/>
    <mergeCell ref="B95:D95"/>
    <mergeCell ref="B96:D96"/>
    <mergeCell ref="B97:D97"/>
    <mergeCell ref="B98:D98"/>
    <mergeCell ref="B99:D99"/>
    <mergeCell ref="B83:D83"/>
    <mergeCell ref="B84:D84"/>
    <mergeCell ref="B87:D87"/>
    <mergeCell ref="B88:D88"/>
    <mergeCell ref="B89:D89"/>
    <mergeCell ref="B90:D90"/>
    <mergeCell ref="B77:D77"/>
    <mergeCell ref="B78:D78"/>
    <mergeCell ref="B79:D79"/>
    <mergeCell ref="B80:D80"/>
    <mergeCell ref="B81:D81"/>
    <mergeCell ref="B82:D82"/>
    <mergeCell ref="B67:D67"/>
    <mergeCell ref="B68:D68"/>
    <mergeCell ref="B69:D69"/>
    <mergeCell ref="D70:F70"/>
    <mergeCell ref="B74:D74"/>
    <mergeCell ref="B76:D76"/>
    <mergeCell ref="B42:D42"/>
    <mergeCell ref="B49:D49"/>
    <mergeCell ref="B61:D61"/>
    <mergeCell ref="B62:D62"/>
    <mergeCell ref="B63:D63"/>
    <mergeCell ref="B64:D64"/>
    <mergeCell ref="B24:D24"/>
    <mergeCell ref="B25:D25"/>
    <mergeCell ref="B26:D26"/>
    <mergeCell ref="B27:D27"/>
    <mergeCell ref="B28:D28"/>
    <mergeCell ref="D32:E32"/>
    <mergeCell ref="B15:D15"/>
    <mergeCell ref="B16:D16"/>
    <mergeCell ref="B17:H17"/>
    <mergeCell ref="D18:E18"/>
    <mergeCell ref="B22:D22"/>
    <mergeCell ref="B23:D23"/>
    <mergeCell ref="A1:G1"/>
    <mergeCell ref="A2:G2"/>
    <mergeCell ref="A4:G4"/>
    <mergeCell ref="A5:H5"/>
    <mergeCell ref="A13:H13"/>
    <mergeCell ref="B14:D14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55" t="s">
        <v>9</v>
      </c>
      <c r="B1" s="655"/>
      <c r="C1" s="655"/>
      <c r="D1" s="656" t="s">
        <v>10</v>
      </c>
      <c r="E1" s="656"/>
      <c r="F1" s="536" t="s">
        <v>644</v>
      </c>
      <c r="G1" s="537" t="s">
        <v>645</v>
      </c>
      <c r="H1" s="538" t="s">
        <v>12</v>
      </c>
      <c r="I1" s="539" t="s">
        <v>646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str">
        <f>Опт!B123</f>
        <v>Сгущёнка вареная с сахаром  380 гр (Верховье) 1/20</v>
      </c>
      <c r="B4">
        <f>Опт!C123</f>
        <v>0</v>
      </c>
      <c r="C4">
        <f>Опт!D123</f>
        <v>0</v>
      </c>
      <c r="D4" t="str">
        <f>Опт!E123</f>
        <v>Верховье</v>
      </c>
      <c r="E4" t="e">
        <f>Опт!#REF!</f>
        <v>#REF!</v>
      </c>
      <c r="F4" s="540">
        <f>Опт!H123</f>
        <v>39.9</v>
      </c>
      <c r="G4" t="e">
        <f>Опт!#REF!</f>
        <v>#REF!</v>
      </c>
      <c r="H4" s="540">
        <f>Опт!H123</f>
        <v>39.9</v>
      </c>
      <c r="I4" s="540">
        <f>Опт!H123</f>
        <v>39.9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540">
        <f>Опт!H130</f>
        <v>68.4</v>
      </c>
      <c r="G17" t="e">
        <f>Опт!#REF!</f>
        <v>#REF!</v>
      </c>
      <c r="H17" s="540">
        <f>Опт!H130</f>
        <v>68.4</v>
      </c>
      <c r="I17" s="540">
        <f>Опт!H130</f>
        <v>68.4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55" t="s">
        <v>9</v>
      </c>
      <c r="B1" s="655"/>
      <c r="C1" s="655"/>
      <c r="D1" s="656" t="s">
        <v>10</v>
      </c>
      <c r="E1" s="656"/>
      <c r="F1" s="536" t="s">
        <v>644</v>
      </c>
      <c r="G1" s="537" t="s">
        <v>645</v>
      </c>
      <c r="H1" s="538" t="s">
        <v>12</v>
      </c>
      <c r="I1" s="539" t="s">
        <v>646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Опт!$BO$129</f>
        <v>0</v>
      </c>
      <c r="F71" t="e">
        <f>Опт!#REF!</f>
        <v>#REF!</v>
      </c>
      <c r="G71">
        <f>Опт!$BO$129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Опт!$ET$254</f>
        <v>0</v>
      </c>
      <c r="B72">
        <f>Опт!$ET$254</f>
        <v>0</v>
      </c>
      <c r="C72">
        <f>Опт!$ET$254</f>
        <v>0</v>
      </c>
      <c r="D72">
        <f>Опт!$ET$254</f>
        <v>0</v>
      </c>
      <c r="E72">
        <f>Опт!$BO$129</f>
        <v>0</v>
      </c>
      <c r="F72">
        <f>Опт!$ET$254</f>
        <v>0</v>
      </c>
      <c r="G72">
        <f>Опт!$BO$129</f>
        <v>0</v>
      </c>
      <c r="H72">
        <f>Опт!$ET$254</f>
        <v>0</v>
      </c>
      <c r="I72">
        <f>Опт!$ET$254</f>
        <v>0</v>
      </c>
      <c r="J72" t="e">
        <f>Опт!#REF!</f>
        <v>#REF!</v>
      </c>
    </row>
    <row r="73" spans="1:10" ht="11.25">
      <c r="A73">
        <f>Опт!$ET$254</f>
        <v>0</v>
      </c>
      <c r="B73">
        <f>Опт!$ET$254</f>
        <v>0</v>
      </c>
      <c r="C73">
        <f>Опт!$ET$254</f>
        <v>0</v>
      </c>
      <c r="D73">
        <f>Опт!$ET$254</f>
        <v>0</v>
      </c>
      <c r="E73" t="e">
        <f>Опт!#REF!</f>
        <v>#REF!</v>
      </c>
      <c r="F73">
        <f>Опт!$ET$254</f>
        <v>0</v>
      </c>
      <c r="G73" t="e">
        <f>Опт!#REF!</f>
        <v>#REF!</v>
      </c>
      <c r="H73">
        <f>Опт!$ET$254</f>
        <v>0</v>
      </c>
      <c r="I73">
        <f>Опт!$ET$254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55" t="s">
        <v>9</v>
      </c>
      <c r="B1" s="655"/>
      <c r="C1" s="655"/>
      <c r="D1" s="656" t="s">
        <v>10</v>
      </c>
      <c r="E1" s="656"/>
      <c r="F1" s="536" t="s">
        <v>644</v>
      </c>
      <c r="G1" s="537" t="s">
        <v>645</v>
      </c>
      <c r="H1" s="538" t="s">
        <v>12</v>
      </c>
      <c r="I1" s="539" t="s">
        <v>646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str">
        <f>Опт!B216</f>
        <v>Ананасы "Прошу к столу" кусочки 850 мл Вьетнам (1/12)</v>
      </c>
      <c r="B6">
        <f>Опт!C216</f>
        <v>0</v>
      </c>
      <c r="C6">
        <f>Опт!D216</f>
        <v>0</v>
      </c>
      <c r="D6" t="str">
        <f>Опт!E216</f>
        <v>Вьетнам</v>
      </c>
      <c r="E6" t="e">
        <f>Опт!#REF!</f>
        <v>#REF!</v>
      </c>
      <c r="F6" s="540">
        <f>Опт!H216</f>
        <v>88.8</v>
      </c>
      <c r="G6" t="e">
        <f>Опт!#REF!</f>
        <v>#REF!</v>
      </c>
      <c r="H6" s="540">
        <f>Опт!H216</f>
        <v>88.8</v>
      </c>
      <c r="I6" s="540">
        <f>Опт!H216</f>
        <v>88.8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Опт!$DC$159</f>
        <v>0</v>
      </c>
      <c r="F19" t="e">
        <f>Опт!#REF!</f>
        <v>#REF!</v>
      </c>
      <c r="G19">
        <f>Опт!$DC$159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Опт!$DM$213</f>
        <v>0</v>
      </c>
      <c r="B20">
        <f>Опт!$DM$213</f>
        <v>0</v>
      </c>
      <c r="C20">
        <f>Опт!$DM$213</f>
        <v>0</v>
      </c>
      <c r="D20">
        <f>Опт!$DM$213</f>
        <v>0</v>
      </c>
      <c r="E20">
        <f>Опт!$DC$159</f>
        <v>0</v>
      </c>
      <c r="F20">
        <f>Опт!$DM$213</f>
        <v>0</v>
      </c>
      <c r="G20">
        <f>Опт!$DC$159</f>
        <v>0</v>
      </c>
      <c r="H20">
        <f>Опт!$DM$213</f>
        <v>0</v>
      </c>
      <c r="I20">
        <f>Опт!$DM$213</f>
        <v>0</v>
      </c>
    </row>
    <row r="21" spans="1:9" ht="11.25">
      <c r="A21">
        <f>Опт!$DM$213</f>
        <v>0</v>
      </c>
      <c r="B21">
        <f>Опт!$DM$213</f>
        <v>0</v>
      </c>
      <c r="C21">
        <f>Опт!$DM$213</f>
        <v>0</v>
      </c>
      <c r="D21">
        <f>Опт!$DM$213</f>
        <v>0</v>
      </c>
      <c r="E21" t="e">
        <f>Опт!#REF!</f>
        <v>#REF!</v>
      </c>
      <c r="F21">
        <f>Опт!$DM$213</f>
        <v>0</v>
      </c>
      <c r="G21" t="e">
        <f>Опт!#REF!</f>
        <v>#REF!</v>
      </c>
      <c r="H21">
        <f>Опт!$DM$213</f>
        <v>0</v>
      </c>
      <c r="I21">
        <f>Опт!$DM$213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540" t="e">
        <f>Опт!#REF!</f>
        <v>#REF!</v>
      </c>
      <c r="G31" t="e">
        <f>Опт!#REF!</f>
        <v>#REF!</v>
      </c>
      <c r="H31" s="540" t="e">
        <f>Опт!#REF!</f>
        <v>#REF!</v>
      </c>
      <c r="I31" s="540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Опт!$DM$213</f>
        <v>0</v>
      </c>
      <c r="F36" t="e">
        <f>Опт!#REF!</f>
        <v>#REF!</v>
      </c>
      <c r="G36">
        <f>Опт!$DM$213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Опт!$DM$213</f>
        <v>0</v>
      </c>
      <c r="F37" t="e">
        <f>Опт!#REF!</f>
        <v>#REF!</v>
      </c>
      <c r="G37">
        <f>Опт!$DM$213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>
        <f>Опт!$DO$216</f>
        <v>0</v>
      </c>
      <c r="F39" t="e">
        <f>Опт!#REF!</f>
        <v>#REF!</v>
      </c>
      <c r="G39">
        <f>Опт!$DO$216</f>
        <v>0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>
        <f>Опт!$DO$216</f>
        <v>0</v>
      </c>
      <c r="F40" t="e">
        <f>Опт!#REF!</f>
        <v>#REF!</v>
      </c>
      <c r="G40">
        <f>Опт!$DO$216</f>
        <v>0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 t="str">
        <f>Опт!B248</f>
        <v>Маслины, оливки </v>
      </c>
      <c r="B50">
        <f>Опт!C248</f>
        <v>0</v>
      </c>
      <c r="C50">
        <f>Опт!D248</f>
        <v>0</v>
      </c>
      <c r="D50">
        <f>Опт!E248</f>
        <v>0</v>
      </c>
      <c r="E50" t="e">
        <f>Опт!#REF!</f>
        <v>#REF!</v>
      </c>
      <c r="F50">
        <f>Опт!H248</f>
        <v>0</v>
      </c>
      <c r="G50" t="e">
        <f>Опт!#REF!</f>
        <v>#REF!</v>
      </c>
      <c r="H50">
        <f>Опт!H248</f>
        <v>0</v>
      </c>
      <c r="I50">
        <f>Опт!H248</f>
        <v>0</v>
      </c>
    </row>
    <row r="51" spans="1:9" ht="11.25">
      <c r="A51">
        <f>Опт!B249</f>
        <v>0</v>
      </c>
      <c r="B51">
        <f>Опт!C249</f>
        <v>0</v>
      </c>
      <c r="C51">
        <f>Опт!D249</f>
        <v>0</v>
      </c>
      <c r="D51">
        <f>Опт!E249</f>
        <v>0</v>
      </c>
      <c r="E51" t="e">
        <f>Опт!#REF!</f>
        <v>#REF!</v>
      </c>
      <c r="F51" s="540">
        <f>Опт!H249</f>
        <v>0</v>
      </c>
      <c r="G51" t="e">
        <f>Опт!#REF!</f>
        <v>#REF!</v>
      </c>
      <c r="H51" s="540">
        <f>Опт!H249</f>
        <v>0</v>
      </c>
      <c r="I51" s="540">
        <f>Опт!H249</f>
        <v>0</v>
      </c>
    </row>
    <row r="52" spans="1:9" ht="11.25">
      <c r="A52" t="str">
        <f>Опт!B250</f>
        <v>Маслины  "SLER" c/к 314 мл.(1/12)</v>
      </c>
      <c r="B52">
        <f>Опт!C250</f>
        <v>0</v>
      </c>
      <c r="C52">
        <f>Опт!D250</f>
        <v>0</v>
      </c>
      <c r="D52" t="str">
        <f>Опт!E250</f>
        <v>Испания</v>
      </c>
      <c r="E52" t="e">
        <f>Опт!#REF!</f>
        <v>#REF!</v>
      </c>
      <c r="F52" s="540">
        <f>Опт!H250</f>
        <v>0</v>
      </c>
      <c r="G52" t="e">
        <f>Опт!#REF!</f>
        <v>#REF!</v>
      </c>
      <c r="H52" s="540">
        <f>Опт!H250</f>
        <v>0</v>
      </c>
      <c r="I52" s="540">
        <f>Опт!H250</f>
        <v>0</v>
      </c>
    </row>
    <row r="53" spans="1:9" ht="11.25">
      <c r="A53" t="str">
        <f>Опт!B251</f>
        <v>Оливки зеленые с/к "SLER" 300мл.(1/12)</v>
      </c>
      <c r="B53">
        <f>Опт!C251</f>
        <v>0</v>
      </c>
      <c r="C53">
        <f>Опт!D251</f>
        <v>0</v>
      </c>
      <c r="D53" t="str">
        <f>Опт!E251</f>
        <v>Испания</v>
      </c>
      <c r="E53" t="e">
        <f>Опт!#REF!</f>
        <v>#REF!</v>
      </c>
      <c r="F53" s="540">
        <f>Опт!H251</f>
        <v>0</v>
      </c>
      <c r="G53" t="e">
        <f>Опт!#REF!</f>
        <v>#REF!</v>
      </c>
      <c r="H53" s="540">
        <f>Опт!H251</f>
        <v>0</v>
      </c>
      <c r="I53" s="540">
        <f>Опт!H251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str">
        <f>Опт!B253</f>
        <v>Оливки  "SLER" c семгой 300 мл.(1/12)</v>
      </c>
      <c r="B55">
        <f>Опт!C253</f>
        <v>0</v>
      </c>
      <c r="C55">
        <f>Опт!D253</f>
        <v>0</v>
      </c>
      <c r="D55" t="str">
        <f>Опт!E253</f>
        <v>Испания</v>
      </c>
      <c r="E55" t="e">
        <f>Опт!#REF!</f>
        <v>#REF!</v>
      </c>
      <c r="F55" s="540">
        <f>Опт!H253</f>
        <v>0</v>
      </c>
      <c r="G55" t="e">
        <f>Опт!#REF!</f>
        <v>#REF!</v>
      </c>
      <c r="H55" s="540">
        <f>Опт!H253</f>
        <v>0</v>
      </c>
      <c r="I55" s="540">
        <f>Опт!H253</f>
        <v>0</v>
      </c>
    </row>
    <row r="56" spans="1:9" ht="11.25">
      <c r="A56" t="str">
        <f>Опт!B254</f>
        <v>Оливки   "SLER" с тунцом 300 мл.(1/24)</v>
      </c>
      <c r="B56">
        <f>Опт!C254</f>
        <v>0</v>
      </c>
      <c r="C56">
        <f>Опт!D254</f>
        <v>0</v>
      </c>
      <c r="D56" t="str">
        <f>Опт!E254</f>
        <v>Испания</v>
      </c>
      <c r="E56" t="e">
        <f>Опт!#REF!</f>
        <v>#REF!</v>
      </c>
      <c r="F56" s="540">
        <f>Опт!H254</f>
        <v>0</v>
      </c>
      <c r="G56" t="e">
        <f>Опт!#REF!</f>
        <v>#REF!</v>
      </c>
      <c r="H56" s="540">
        <f>Опт!H254</f>
        <v>0</v>
      </c>
      <c r="I56" s="540">
        <f>Опт!H254</f>
        <v>0</v>
      </c>
    </row>
    <row r="57" spans="1:9" ht="11.25">
      <c r="A57" t="str">
        <f>Опт!B255</f>
        <v>Оливки "SLER" с анчоусом 300 гр.(1/12)</v>
      </c>
      <c r="B57">
        <f>Опт!C255</f>
        <v>0</v>
      </c>
      <c r="C57">
        <f>Опт!D255</f>
        <v>0</v>
      </c>
      <c r="D57" t="str">
        <f>Опт!E255</f>
        <v>Испания</v>
      </c>
      <c r="E57" t="e">
        <f>Опт!#REF!</f>
        <v>#REF!</v>
      </c>
      <c r="F57" s="540">
        <f>Опт!H255</f>
        <v>0</v>
      </c>
      <c r="G57" t="e">
        <f>Опт!#REF!</f>
        <v>#REF!</v>
      </c>
      <c r="H57" s="540">
        <f>Опт!H255</f>
        <v>0</v>
      </c>
      <c r="I57" s="540">
        <f>Опт!H255</f>
        <v>0</v>
      </c>
    </row>
    <row r="58" spans="1:9" ht="11.25">
      <c r="A58" t="str">
        <f>Опт!B256</f>
        <v>Оливки "SLER" с креветками 300 гр.(1/12)</v>
      </c>
      <c r="B58">
        <f>Опт!C256</f>
        <v>0</v>
      </c>
      <c r="C58">
        <f>Опт!D256</f>
        <v>0</v>
      </c>
      <c r="D58" t="str">
        <f>Опт!E256</f>
        <v>Испания</v>
      </c>
      <c r="E58" t="e">
        <f>Опт!#REF!</f>
        <v>#REF!</v>
      </c>
      <c r="F58" s="540">
        <f>Опт!H256</f>
        <v>0</v>
      </c>
      <c r="G58" t="e">
        <f>Опт!#REF!</f>
        <v>#REF!</v>
      </c>
      <c r="H58" s="540">
        <f>Опт!H256</f>
        <v>0</v>
      </c>
      <c r="I58" s="540">
        <f>Опт!H256</f>
        <v>0</v>
      </c>
    </row>
    <row r="59" spans="1:9" ht="11.25">
      <c r="A59" t="str">
        <f>Опт!B257</f>
        <v>Оливки "SLER" с миндалем 300 гр.(1/12)</v>
      </c>
      <c r="B59">
        <f>Опт!C257</f>
        <v>0</v>
      </c>
      <c r="C59">
        <f>Опт!D257</f>
        <v>0</v>
      </c>
      <c r="D59" t="str">
        <f>Опт!E257</f>
        <v>Испания</v>
      </c>
      <c r="E59" t="e">
        <f>Опт!#REF!</f>
        <v>#REF!</v>
      </c>
      <c r="F59" s="540">
        <f>Опт!H257</f>
        <v>0</v>
      </c>
      <c r="G59" t="e">
        <f>Опт!#REF!</f>
        <v>#REF!</v>
      </c>
      <c r="H59" s="540">
        <f>Опт!H257</f>
        <v>0</v>
      </c>
      <c r="I59" s="540">
        <f>Опт!H257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 t="str">
        <f>Опт!B258</f>
        <v>Оливки "SLER" с лимоном 300 гр.(1/12)</v>
      </c>
      <c r="B61">
        <f>Опт!C258</f>
        <v>0</v>
      </c>
      <c r="C61">
        <f>Опт!D258</f>
        <v>0</v>
      </c>
      <c r="D61" t="str">
        <f>Опт!E258</f>
        <v>Испания</v>
      </c>
      <c r="E61" t="e">
        <f>Опт!#REF!</f>
        <v>#REF!</v>
      </c>
      <c r="F61" s="540">
        <f>Опт!H258</f>
        <v>0</v>
      </c>
      <c r="G61" t="e">
        <f>Опт!#REF!</f>
        <v>#REF!</v>
      </c>
      <c r="H61" s="540">
        <f>Опт!H258</f>
        <v>0</v>
      </c>
      <c r="I61" s="540">
        <f>Опт!H258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Опт!B270</f>
        <v>0</v>
      </c>
      <c r="B67">
        <f>Опт!C270</f>
        <v>0</v>
      </c>
      <c r="C67">
        <f>Опт!D270</f>
        <v>0</v>
      </c>
      <c r="D67">
        <f>Опт!E270</f>
        <v>0</v>
      </c>
      <c r="E67" t="e">
        <f>Опт!#REF!</f>
        <v>#REF!</v>
      </c>
      <c r="F67">
        <f>Опт!H270</f>
        <v>0</v>
      </c>
      <c r="G67" t="e">
        <f>Опт!#REF!</f>
        <v>#REF!</v>
      </c>
      <c r="H67">
        <f>Опт!H270</f>
        <v>0</v>
      </c>
      <c r="I67">
        <f>Опт!H270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Опт!$ET$254</f>
        <v>0</v>
      </c>
      <c r="F76" t="e">
        <f>Опт!#REF!</f>
        <v>#REF!</v>
      </c>
      <c r="G76">
        <f>Опт!$ET$254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Опт!$ET$254</f>
        <v>0</v>
      </c>
      <c r="F77" t="e">
        <f>Опт!#REF!</f>
        <v>#REF!</v>
      </c>
      <c r="G77">
        <f>Опт!$ET$254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Опт!$EU$255</f>
        <v>0</v>
      </c>
      <c r="F80" t="e">
        <f>Опт!#REF!</f>
        <v>#REF!</v>
      </c>
      <c r="G80">
        <f>Опт!$EU$255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Опт!$EU$255</f>
        <v>0</v>
      </c>
      <c r="F81" t="e">
        <f>Опт!#REF!</f>
        <v>#REF!</v>
      </c>
      <c r="G81">
        <f>Опт!$EU$255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Опт!$HC$387</f>
        <v>0</v>
      </c>
      <c r="B87">
        <f>Опт!$HC$387</f>
        <v>0</v>
      </c>
      <c r="C87">
        <f>Опт!$HC$387</f>
        <v>0</v>
      </c>
      <c r="D87">
        <f>Опт!$HC$387</f>
        <v>0</v>
      </c>
      <c r="E87" t="e">
        <f>Опт!#REF!</f>
        <v>#REF!</v>
      </c>
      <c r="F87">
        <f>Опт!$HC$387</f>
        <v>0</v>
      </c>
      <c r="G87" t="e">
        <f>Опт!#REF!</f>
        <v>#REF!</v>
      </c>
      <c r="H87">
        <f>Опт!$HC$387</f>
        <v>0</v>
      </c>
      <c r="I87">
        <f>Опт!$HC$387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540" t="e">
        <f>Опт!#REF!</f>
        <v>#REF!</v>
      </c>
      <c r="G89" t="e">
        <f>Опт!#REF!</f>
        <v>#REF!</v>
      </c>
      <c r="H89" s="540" t="e">
        <f>Опт!#REF!</f>
        <v>#REF!</v>
      </c>
      <c r="I89" s="540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Опт!$IA$389</f>
        <v>0</v>
      </c>
      <c r="B92">
        <f>Опт!$IA$389</f>
        <v>0</v>
      </c>
      <c r="C92">
        <f>Опт!$IA$389</f>
        <v>0</v>
      </c>
      <c r="D92">
        <f>Опт!$IA$389</f>
        <v>0</v>
      </c>
      <c r="E92" t="e">
        <f>Опт!#REF!</f>
        <v>#REF!</v>
      </c>
      <c r="F92">
        <f>Опт!$IA$389</f>
        <v>0</v>
      </c>
      <c r="G92" t="e">
        <f>Опт!#REF!</f>
        <v>#REF!</v>
      </c>
      <c r="H92">
        <f>Опт!$IA$389</f>
        <v>0</v>
      </c>
      <c r="I92">
        <f>Опт!$IA$389</f>
        <v>0</v>
      </c>
    </row>
    <row r="93" spans="1:9" ht="11.25">
      <c r="A93" t="str">
        <f>Опт!B343</f>
        <v>Рассольник  500 гр. ст/б  (1/8) </v>
      </c>
      <c r="B93">
        <f>Опт!C343</f>
        <v>0</v>
      </c>
      <c r="C93">
        <f>Опт!D343</f>
        <v>0</v>
      </c>
      <c r="D93" t="str">
        <f>Опт!E343</f>
        <v>Шуя</v>
      </c>
      <c r="E93" t="e">
        <f>Опт!#REF!</f>
        <v>#REF!</v>
      </c>
      <c r="F93" s="540">
        <f>Опт!H343</f>
        <v>29</v>
      </c>
      <c r="G93" t="e">
        <f>Опт!#REF!</f>
        <v>#REF!</v>
      </c>
      <c r="H93" s="540">
        <f>Опт!H343</f>
        <v>29</v>
      </c>
      <c r="I93" s="540">
        <f>Опт!H343</f>
        <v>29</v>
      </c>
    </row>
    <row r="94" spans="1:9" ht="11.25">
      <c r="A94" t="str">
        <f>Опт!B347</f>
        <v>Солянка  из свежей капусты  500 гр. ст/б (1/8) "Green Brim" </v>
      </c>
      <c r="B94">
        <f>Опт!C347</f>
        <v>0</v>
      </c>
      <c r="C94">
        <f>Опт!D347</f>
        <v>0</v>
      </c>
      <c r="D94" t="str">
        <f>Опт!E347</f>
        <v>Шуя</v>
      </c>
      <c r="E94" t="e">
        <f>Опт!#REF!</f>
        <v>#REF!</v>
      </c>
      <c r="F94" s="540">
        <f>Опт!H347</f>
        <v>30</v>
      </c>
      <c r="G94" t="e">
        <f>Опт!#REF!</f>
        <v>#REF!</v>
      </c>
      <c r="H94" s="540">
        <f>Опт!H347</f>
        <v>30</v>
      </c>
      <c r="I94" s="540">
        <f>Опт!H347</f>
        <v>30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540" t="e">
        <f>Опт!#REF!</f>
        <v>#REF!</v>
      </c>
      <c r="G98" t="e">
        <f>Опт!#REF!</f>
        <v>#REF!</v>
      </c>
      <c r="H98" s="540" t="e">
        <f>Опт!#REF!</f>
        <v>#REF!</v>
      </c>
      <c r="I98" s="540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str">
        <f>Опт!B383</f>
        <v>Плодоовощные консервы (Венгрия,Въетнам,Тайланд)</v>
      </c>
      <c r="B100">
        <f>Опт!C383</f>
        <v>0</v>
      </c>
      <c r="C100">
        <f>Опт!D383</f>
        <v>0</v>
      </c>
      <c r="D100">
        <f>Опт!E383</f>
        <v>0</v>
      </c>
      <c r="E100" t="e">
        <f>Опт!#REF!</f>
        <v>#REF!</v>
      </c>
      <c r="F100">
        <f>Опт!H383</f>
        <v>0</v>
      </c>
      <c r="G100" t="e">
        <f>Опт!#REF!</f>
        <v>#REF!</v>
      </c>
      <c r="H100">
        <f>Опт!H383</f>
        <v>0</v>
      </c>
      <c r="I100">
        <f>Опт!H383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Опт!$GG$342</f>
        <v>0</v>
      </c>
      <c r="F104" s="540" t="e">
        <f>Опт!#REF!</f>
        <v>#REF!</v>
      </c>
      <c r="G104">
        <f>Опт!$GG$342</f>
        <v>0</v>
      </c>
      <c r="H104" s="540" t="e">
        <f>Опт!#REF!</f>
        <v>#REF!</v>
      </c>
      <c r="I104" s="540" t="e">
        <f>Опт!#REF!</f>
        <v>#REF!</v>
      </c>
    </row>
    <row r="105" spans="1:9" ht="11.25">
      <c r="A105" t="str">
        <f>Опт!B384</f>
        <v>Горошек зел. Бондюэль 420 гр с кольцом ж/б (1/12)</v>
      </c>
      <c r="B105">
        <f>Опт!C384</f>
        <v>0</v>
      </c>
      <c r="C105">
        <f>Опт!D384</f>
        <v>0</v>
      </c>
      <c r="D105" t="str">
        <f>Опт!E384</f>
        <v>Россия</v>
      </c>
      <c r="E105">
        <f>Опт!$GG$342</f>
        <v>0</v>
      </c>
      <c r="F105" s="540">
        <f>Опт!H384</f>
        <v>83.6</v>
      </c>
      <c r="G105">
        <f>Опт!$GG$342</f>
        <v>0</v>
      </c>
      <c r="H105" s="540">
        <f>Опт!H384</f>
        <v>83.6</v>
      </c>
      <c r="I105" s="540">
        <f>Опт!H384</f>
        <v>83.6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540" t="e">
        <f>Опт!#REF!</f>
        <v>#REF!</v>
      </c>
      <c r="G109" t="e">
        <f>Опт!#REF!</f>
        <v>#REF!</v>
      </c>
      <c r="H109" s="540" t="e">
        <f>Опт!#REF!</f>
        <v>#REF!</v>
      </c>
      <c r="I109" s="540" t="e">
        <f>Опт!#REF!</f>
        <v>#REF!</v>
      </c>
    </row>
    <row r="110" spans="1:9" ht="11.25">
      <c r="A110" t="str">
        <f>Опт!B387</f>
        <v>Кукуруза Бондюэль 340 гр с кольцом ж/б (1/12)</v>
      </c>
      <c r="B110">
        <f>Опт!C387</f>
        <v>0</v>
      </c>
      <c r="C110">
        <f>Опт!D387</f>
        <v>0</v>
      </c>
      <c r="D110" t="str">
        <f>Опт!E387</f>
        <v>Россия</v>
      </c>
      <c r="E110" t="e">
        <f>Опт!#REF!</f>
        <v>#REF!</v>
      </c>
      <c r="F110" s="540">
        <f>Опт!H387</f>
        <v>80.7</v>
      </c>
      <c r="G110" t="e">
        <f>Опт!#REF!</f>
        <v>#REF!</v>
      </c>
      <c r="H110" s="540">
        <f>Опт!H387</f>
        <v>80.7</v>
      </c>
      <c r="I110" s="540">
        <f>Опт!H387</f>
        <v>80.7</v>
      </c>
    </row>
    <row r="111" spans="1:9" ht="11.25">
      <c r="A111">
        <f>Опт!$GJ$347</f>
        <v>0</v>
      </c>
      <c r="B111">
        <f>Опт!$GJ$347</f>
        <v>0</v>
      </c>
      <c r="C111">
        <f>Опт!$GJ$347</f>
        <v>0</v>
      </c>
      <c r="D111">
        <f>Опт!$GJ$347</f>
        <v>0</v>
      </c>
      <c r="E111">
        <f>Опт!$GJ$347</f>
        <v>0</v>
      </c>
      <c r="F111">
        <f>Опт!$GJ$347</f>
        <v>0</v>
      </c>
      <c r="G111">
        <f>Опт!$GJ$347</f>
        <v>0</v>
      </c>
      <c r="H111">
        <f>Опт!$GJ$347</f>
        <v>0</v>
      </c>
      <c r="I111">
        <f>Опт!$GJ$347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Опт!$GS$371</f>
        <v>0</v>
      </c>
      <c r="B113">
        <f>Опт!$GS$371</f>
        <v>0</v>
      </c>
      <c r="C113">
        <f>Опт!$GS$371</f>
        <v>0</v>
      </c>
      <c r="D113">
        <f>Опт!$GS$371</f>
        <v>0</v>
      </c>
      <c r="E113">
        <f>Опт!$GS$371</f>
        <v>0</v>
      </c>
      <c r="F113">
        <f>Опт!$GS$371</f>
        <v>0</v>
      </c>
      <c r="G113">
        <f>Опт!$GS$371</f>
        <v>0</v>
      </c>
      <c r="H113">
        <f>Опт!$GS$371</f>
        <v>0</v>
      </c>
      <c r="I113">
        <f>Опт!$GS$371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Опт!$GS$371</f>
        <v>0</v>
      </c>
      <c r="F120" t="e">
        <f>Опт!#REF!</f>
        <v>#REF!</v>
      </c>
      <c r="G120">
        <f>Опт!$GS$371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Опт!$GT$372</f>
        <v>0</v>
      </c>
      <c r="F121" t="e">
        <f>Опт!#REF!</f>
        <v>#REF!</v>
      </c>
      <c r="G121">
        <f>Опт!$GT$372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Опт!$GU$373</f>
        <v>0</v>
      </c>
      <c r="F122" t="e">
        <f>Опт!#REF!</f>
        <v>#REF!</v>
      </c>
      <c r="G122">
        <f>Опт!$GU$373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Опт!$GV$374</f>
        <v>0</v>
      </c>
      <c r="F123" t="e">
        <f>Опт!#REF!</f>
        <v>#REF!</v>
      </c>
      <c r="G123">
        <f>Опт!$GV$374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Опт!$GX$382</f>
        <v>0</v>
      </c>
      <c r="F125" t="e">
        <f>Опт!#REF!</f>
        <v>#REF!</v>
      </c>
      <c r="G125">
        <f>Опт!$GX$382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Опт!$GY$383</f>
        <v>0</v>
      </c>
      <c r="F126" t="e">
        <f>Опт!#REF!</f>
        <v>#REF!</v>
      </c>
      <c r="G126">
        <f>Опт!$GY$383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540" t="e">
        <f>Опт!#REF!</f>
        <v>#REF!</v>
      </c>
      <c r="G127" t="e">
        <f>Опт!#REF!</f>
        <v>#REF!</v>
      </c>
      <c r="H127" s="540" t="e">
        <f>Опт!#REF!</f>
        <v>#REF!</v>
      </c>
      <c r="I127" s="540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Опт!$HA$384</f>
        <v>0</v>
      </c>
      <c r="F128" s="540" t="e">
        <f>Опт!#REF!</f>
        <v>#REF!</v>
      </c>
      <c r="G128">
        <f>Опт!$HA$384</f>
        <v>0</v>
      </c>
      <c r="H128" s="540" t="e">
        <f>Опт!#REF!</f>
        <v>#REF!</v>
      </c>
      <c r="I128" s="540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1">
      <selection activeCell="A48" sqref="A48"/>
    </sheetView>
  </sheetViews>
  <sheetFormatPr defaultColWidth="12" defaultRowHeight="11.25"/>
  <sheetData>
    <row r="1" spans="1:9" ht="15.75">
      <c r="A1" s="655" t="s">
        <v>9</v>
      </c>
      <c r="B1" s="655"/>
      <c r="C1" s="655"/>
      <c r="D1" s="656" t="s">
        <v>10</v>
      </c>
      <c r="E1" s="656"/>
      <c r="F1" s="536" t="s">
        <v>644</v>
      </c>
      <c r="G1" s="537" t="s">
        <v>645</v>
      </c>
      <c r="H1" s="538" t="s">
        <v>12</v>
      </c>
      <c r="I1" s="539" t="s">
        <v>646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Опт!$HC$387</f>
        <v>0</v>
      </c>
      <c r="F2" t="e">
        <f>Опт!#REF!</f>
        <v>#REF!</v>
      </c>
      <c r="G2">
        <f>Опт!$HC$387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Опт!$IG$394</f>
        <v>0</v>
      </c>
      <c r="B3">
        <f>Опт!$IG$394</f>
        <v>0</v>
      </c>
      <c r="C3">
        <f>Опт!$IG$394</f>
        <v>0</v>
      </c>
      <c r="D3">
        <f>Опт!$IG$394</f>
        <v>0</v>
      </c>
      <c r="E3">
        <f>Опт!$IG$394</f>
        <v>0</v>
      </c>
      <c r="F3">
        <f>Опт!$IG$394</f>
        <v>0</v>
      </c>
      <c r="G3">
        <f>Опт!$IG$394</f>
        <v>0</v>
      </c>
      <c r="H3">
        <f>Опт!$IG$394</f>
        <v>0</v>
      </c>
      <c r="I3">
        <f>Опт!$IG$394</f>
        <v>0</v>
      </c>
    </row>
    <row r="4" spans="1:9" ht="11.25">
      <c r="A4">
        <f>Опт!$AJ$426</f>
        <v>0</v>
      </c>
      <c r="B4">
        <f>Опт!$AJ$426</f>
        <v>0</v>
      </c>
      <c r="C4">
        <f>Опт!$AJ$426</f>
        <v>0</v>
      </c>
      <c r="D4">
        <f>Опт!$AJ$426</f>
        <v>0</v>
      </c>
      <c r="E4" t="e">
        <f>Опт!#REF!</f>
        <v>#REF!</v>
      </c>
      <c r="F4">
        <f>Опт!$AJ$426</f>
        <v>0</v>
      </c>
      <c r="G4" t="e">
        <f>Опт!#REF!</f>
        <v>#REF!</v>
      </c>
      <c r="H4">
        <f>Опт!$AJ$426</f>
        <v>0</v>
      </c>
      <c r="I4">
        <f>Опт!$AJ$426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540" t="e">
        <f>Опт!#REF!</f>
        <v>#REF!</v>
      </c>
      <c r="G5" t="e">
        <f>Опт!#REF!</f>
        <v>#REF!</v>
      </c>
      <c r="H5" s="540" t="e">
        <f>Опт!#REF!</f>
        <v>#REF!</v>
      </c>
      <c r="I5" s="540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540" t="e">
        <f>Опт!#REF!</f>
        <v>#REF!</v>
      </c>
      <c r="G7" t="e">
        <f>Опт!#REF!</f>
        <v>#REF!</v>
      </c>
      <c r="H7" s="540" t="e">
        <f>Опт!#REF!</f>
        <v>#REF!</v>
      </c>
      <c r="I7" s="540" t="e">
        <f>Опт!#REF!</f>
        <v>#REF!</v>
      </c>
    </row>
    <row r="8" spans="1:9" ht="11.25">
      <c r="A8">
        <f>Опт!$BG$441</f>
        <v>0</v>
      </c>
      <c r="B8">
        <f>Опт!$BG$441</f>
        <v>0</v>
      </c>
      <c r="C8">
        <f>Опт!$BG$441</f>
        <v>0</v>
      </c>
      <c r="D8">
        <f>Опт!$BG$441</f>
        <v>0</v>
      </c>
      <c r="E8" t="e">
        <f>Опт!#REF!</f>
        <v>#REF!</v>
      </c>
      <c r="F8">
        <f>Опт!$BG$441</f>
        <v>0</v>
      </c>
      <c r="G8" t="e">
        <f>Опт!#REF!</f>
        <v>#REF!</v>
      </c>
      <c r="H8">
        <f>Опт!$BG$441</f>
        <v>0</v>
      </c>
      <c r="I8">
        <f>Опт!$BG$441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Опт!$P$421</f>
        <v>0</v>
      </c>
      <c r="B11">
        <f>Опт!$P$421</f>
        <v>0</v>
      </c>
      <c r="C11">
        <f>Опт!$P$421</f>
        <v>0</v>
      </c>
      <c r="D11">
        <f>Опт!$P$421</f>
        <v>0</v>
      </c>
      <c r="E11" t="e">
        <f>Опт!#REF!</f>
        <v>#REF!</v>
      </c>
      <c r="F11">
        <f>Опт!$P$421</f>
        <v>0</v>
      </c>
      <c r="G11" t="e">
        <f>Опт!#REF!</f>
        <v>#REF!</v>
      </c>
      <c r="H11">
        <f>Опт!$P$421</f>
        <v>0</v>
      </c>
      <c r="I11">
        <f>Опт!$P$421</f>
        <v>0</v>
      </c>
    </row>
    <row r="12" spans="1:9" ht="11.25">
      <c r="A12">
        <f>Опт!$Q$422</f>
        <v>0</v>
      </c>
      <c r="B12">
        <f>Опт!$Q$422</f>
        <v>0</v>
      </c>
      <c r="C12">
        <f>Опт!$Q$422</f>
        <v>0</v>
      </c>
      <c r="D12">
        <f>Опт!$Q$422</f>
        <v>0</v>
      </c>
      <c r="E12" t="e">
        <f>Опт!#REF!</f>
        <v>#REF!</v>
      </c>
      <c r="F12">
        <f>Опт!$Q$422</f>
        <v>0</v>
      </c>
      <c r="G12" t="e">
        <f>Опт!#REF!</f>
        <v>#REF!</v>
      </c>
      <c r="H12">
        <f>Опт!$Q$422</f>
        <v>0</v>
      </c>
      <c r="I12">
        <f>Опт!$Q$422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40" t="e">
        <f>Опт!#REF!</f>
        <v>#REF!</v>
      </c>
      <c r="G15" t="e">
        <f>Опт!#REF!</f>
        <v>#REF!</v>
      </c>
      <c r="H15" s="540" t="e">
        <f>Опт!#REF!</f>
        <v>#REF!</v>
      </c>
      <c r="I15" s="540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40" t="e">
        <f>Опт!#REF!</f>
        <v>#REF!</v>
      </c>
      <c r="G16" t="e">
        <f>Опт!#REF!</f>
        <v>#REF!</v>
      </c>
      <c r="H16" s="540" t="e">
        <f>Опт!#REF!</f>
        <v>#REF!</v>
      </c>
      <c r="I16" s="540" t="e">
        <f>Опт!#REF!</f>
        <v>#REF!</v>
      </c>
    </row>
    <row r="17" spans="1:9" ht="11.25">
      <c r="A17">
        <f>Опт!$IG$394</f>
        <v>0</v>
      </c>
      <c r="B17">
        <f>Опт!$IG$394</f>
        <v>0</v>
      </c>
      <c r="C17">
        <f>Опт!$IG$394</f>
        <v>0</v>
      </c>
      <c r="D17">
        <f>Опт!$IG$394</f>
        <v>0</v>
      </c>
      <c r="E17">
        <f>Опт!$IG$394</f>
        <v>0</v>
      </c>
      <c r="F17">
        <f>Опт!$IG$394</f>
        <v>0</v>
      </c>
      <c r="G17">
        <f>Опт!$IG$394</f>
        <v>0</v>
      </c>
      <c r="H17">
        <f>Опт!$IG$394</f>
        <v>0</v>
      </c>
      <c r="I17">
        <f>Опт!$IG$394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Опт!$M$419</f>
        <v>0</v>
      </c>
      <c r="B20">
        <f>Опт!$M$419</f>
        <v>0</v>
      </c>
      <c r="C20">
        <f>Опт!$M$419</f>
        <v>0</v>
      </c>
      <c r="D20">
        <f>Опт!$M$419</f>
        <v>0</v>
      </c>
      <c r="E20">
        <f>Опт!$HZ$388</f>
        <v>0</v>
      </c>
      <c r="F20">
        <f>Опт!$M$419</f>
        <v>0</v>
      </c>
      <c r="G20">
        <f>Опт!$HZ$388</f>
        <v>0</v>
      </c>
      <c r="H20">
        <f>Опт!$M$419</f>
        <v>0</v>
      </c>
      <c r="I20">
        <f>Опт!$M$419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Опт!$IB$390</f>
        <v>0</v>
      </c>
      <c r="F22" t="e">
        <f>Опт!#REF!</f>
        <v>#REF!</v>
      </c>
      <c r="G22">
        <f>Опт!$IB$390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Опт!$ID$391</f>
        <v>0</v>
      </c>
      <c r="F23" t="e">
        <f>Опт!#REF!</f>
        <v>#REF!</v>
      </c>
      <c r="G23">
        <f>Опт!$ID$391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Опт!$IE$392</f>
        <v>0</v>
      </c>
      <c r="F24" t="e">
        <f>Опт!#REF!</f>
        <v>#REF!</v>
      </c>
      <c r="G24">
        <f>Опт!$IE$392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Опт!$IF$393</f>
        <v>0</v>
      </c>
      <c r="F25" t="e">
        <f>Опт!#REF!</f>
        <v>#REF!</v>
      </c>
      <c r="G25">
        <f>Опт!$IF$393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Опт!$IJ$400</f>
        <v>0</v>
      </c>
      <c r="B29">
        <f>Опт!$IJ$400</f>
        <v>0</v>
      </c>
      <c r="C29">
        <f>Опт!$IJ$400</f>
        <v>0</v>
      </c>
      <c r="D29">
        <f>Опт!$IJ$400</f>
        <v>0</v>
      </c>
      <c r="E29" t="e">
        <f>Опт!#REF!</f>
        <v>#REF!</v>
      </c>
      <c r="F29">
        <f>Опт!$IJ$400</f>
        <v>0</v>
      </c>
      <c r="G29" t="e">
        <f>Опт!#REF!</f>
        <v>#REF!</v>
      </c>
      <c r="H29">
        <f>Опт!$IJ$400</f>
        <v>0</v>
      </c>
      <c r="I29">
        <f>Опт!$IJ$400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540" t="e">
        <f>Опт!#REF!</f>
        <v>#REF!</v>
      </c>
      <c r="G30" t="e">
        <f>Опт!#REF!</f>
        <v>#REF!</v>
      </c>
      <c r="H30" s="540" t="e">
        <f>Опт!#REF!</f>
        <v>#REF!</v>
      </c>
      <c r="I30" s="540" t="e">
        <f>Опт!#REF!</f>
        <v>#REF!</v>
      </c>
    </row>
    <row r="31" spans="1:9" ht="11.25">
      <c r="A31">
        <f>Опт!$IJ$400</f>
        <v>0</v>
      </c>
      <c r="B31">
        <f>Опт!$IJ$400</f>
        <v>0</v>
      </c>
      <c r="C31">
        <f>Опт!$IJ$400</f>
        <v>0</v>
      </c>
      <c r="D31">
        <f>Опт!$IJ$400</f>
        <v>0</v>
      </c>
      <c r="E31" t="e">
        <f>Опт!#REF!</f>
        <v>#REF!</v>
      </c>
      <c r="F31">
        <f>Опт!$IJ$400</f>
        <v>0</v>
      </c>
      <c r="G31" t="e">
        <f>Опт!#REF!</f>
        <v>#REF!</v>
      </c>
      <c r="H31">
        <f>Опт!$IJ$400</f>
        <v>0</v>
      </c>
      <c r="I31">
        <f>Опт!$IJ$400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Опт!$P$421</f>
        <v>0</v>
      </c>
      <c r="B33">
        <f>Опт!$P$421</f>
        <v>0</v>
      </c>
      <c r="C33">
        <f>Опт!$P$421</f>
        <v>0</v>
      </c>
      <c r="D33">
        <f>Опт!$P$421</f>
        <v>0</v>
      </c>
      <c r="E33" t="e">
        <f>Опт!#REF!</f>
        <v>#REF!</v>
      </c>
      <c r="F33">
        <f>Опт!$P$421</f>
        <v>0</v>
      </c>
      <c r="G33" t="e">
        <f>Опт!#REF!</f>
        <v>#REF!</v>
      </c>
      <c r="H33">
        <f>Опт!$P$421</f>
        <v>0</v>
      </c>
      <c r="I33">
        <f>Опт!$P$421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Опт!$AJ$426</f>
        <v>0</v>
      </c>
      <c r="B36">
        <f>Опт!$AJ$426</f>
        <v>0</v>
      </c>
      <c r="C36">
        <f>Опт!$AJ$426</f>
        <v>0</v>
      </c>
      <c r="D36">
        <f>Опт!$AJ$426</f>
        <v>0</v>
      </c>
      <c r="E36" t="e">
        <f>Опт!#REF!</f>
        <v>#REF!</v>
      </c>
      <c r="F36">
        <f>Опт!$AJ$426</f>
        <v>0</v>
      </c>
      <c r="G36" t="e">
        <f>Опт!#REF!</f>
        <v>#REF!</v>
      </c>
      <c r="H36">
        <f>Опт!$AJ$426</f>
        <v>0</v>
      </c>
      <c r="I36">
        <f>Опт!$AJ$426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540">
        <f>Опт!$H$404</f>
        <v>149.9</v>
      </c>
      <c r="B40" s="540">
        <f>Опт!$H$404</f>
        <v>149.9</v>
      </c>
      <c r="C40" s="540">
        <f>Опт!$H$404</f>
        <v>149.9</v>
      </c>
      <c r="D40" s="540">
        <f>Опт!$H$404</f>
        <v>149.9</v>
      </c>
      <c r="E40" t="e">
        <f>Опт!#REF!</f>
        <v>#REF!</v>
      </c>
      <c r="F40" s="540">
        <f>Опт!$H$404</f>
        <v>149.9</v>
      </c>
      <c r="G40" t="e">
        <f>Опт!#REF!</f>
        <v>#REF!</v>
      </c>
      <c r="H40" s="540">
        <f>Опт!$H$404</f>
        <v>149.9</v>
      </c>
      <c r="I40" s="540">
        <f>Опт!$H$404</f>
        <v>149.9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540" t="e">
        <f>Опт!#REF!</f>
        <v>#REF!</v>
      </c>
      <c r="G41" t="e">
        <f>Опт!#REF!</f>
        <v>#REF!</v>
      </c>
      <c r="H41" s="540" t="e">
        <f>Опт!#REF!</f>
        <v>#REF!</v>
      </c>
      <c r="I41" s="540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540" t="e">
        <f>Опт!#REF!</f>
        <v>#REF!</v>
      </c>
      <c r="G42" t="e">
        <f>Опт!#REF!</f>
        <v>#REF!</v>
      </c>
      <c r="H42" s="540" t="e">
        <f>Опт!#REF!</f>
        <v>#REF!</v>
      </c>
      <c r="I42" s="540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540" t="e">
        <f>Опт!#REF!</f>
        <v>#REF!</v>
      </c>
      <c r="G45" t="e">
        <f>Опт!#REF!</f>
        <v>#REF!</v>
      </c>
      <c r="H45" s="540" t="e">
        <f>Опт!#REF!</f>
        <v>#REF!</v>
      </c>
      <c r="I45" s="540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540" t="e">
        <f>Опт!#REF!</f>
        <v>#REF!</v>
      </c>
      <c r="G46" t="e">
        <f>Опт!#REF!</f>
        <v>#REF!</v>
      </c>
      <c r="H46" s="540" t="e">
        <f>Опт!#REF!</f>
        <v>#REF!</v>
      </c>
      <c r="I46" s="540" t="e">
        <f>Опт!#REF!</f>
        <v>#REF!</v>
      </c>
    </row>
    <row r="47" spans="1:9" ht="11.25">
      <c r="A47">
        <f>Опт!$BS$454</f>
        <v>0</v>
      </c>
      <c r="B47">
        <f>Опт!$BS$454</f>
        <v>0</v>
      </c>
      <c r="C47">
        <f>Опт!$BS$454</f>
        <v>0</v>
      </c>
      <c r="D47">
        <f>Опт!$BS$454</f>
        <v>0</v>
      </c>
      <c r="E47" t="e">
        <f>Опт!#REF!</f>
        <v>#REF!</v>
      </c>
      <c r="F47">
        <f>Опт!$BS$454</f>
        <v>0</v>
      </c>
      <c r="G47" t="e">
        <f>Опт!#REF!</f>
        <v>#REF!</v>
      </c>
      <c r="H47">
        <f>Опт!$BS$454</f>
        <v>0</v>
      </c>
      <c r="I47">
        <f>Опт!$BS$454</f>
        <v>0</v>
      </c>
    </row>
    <row r="48" spans="1:9" ht="11.25">
      <c r="A48">
        <f>Опт!$IJ$400</f>
        <v>0</v>
      </c>
      <c r="B48">
        <f>Опт!$IJ$400</f>
        <v>0</v>
      </c>
      <c r="C48">
        <f>Опт!$IJ$400</f>
        <v>0</v>
      </c>
      <c r="D48">
        <f>Опт!$IJ$400</f>
        <v>0</v>
      </c>
      <c r="E48" t="e">
        <f>Опт!#REF!</f>
        <v>#REF!</v>
      </c>
      <c r="F48">
        <f>Опт!$IJ$400</f>
        <v>0</v>
      </c>
      <c r="G48" t="e">
        <f>Опт!#REF!</f>
        <v>#REF!</v>
      </c>
      <c r="H48">
        <f>Опт!$IJ$400</f>
        <v>0</v>
      </c>
      <c r="I48">
        <f>Опт!$IJ$400</f>
        <v>0</v>
      </c>
    </row>
    <row r="49" spans="1:9" ht="11.25">
      <c r="A49">
        <f>Опт!$GI$344</f>
        <v>0</v>
      </c>
      <c r="B49">
        <f>Опт!$GI$344</f>
        <v>0</v>
      </c>
      <c r="C49">
        <f>Опт!$GI$344</f>
        <v>0</v>
      </c>
      <c r="D49">
        <f>Опт!$GI$344</f>
        <v>0</v>
      </c>
      <c r="E49" t="e">
        <f>Опт!#REF!</f>
        <v>#REF!</v>
      </c>
      <c r="F49">
        <f>Опт!$GI$344</f>
        <v>0</v>
      </c>
      <c r="G49" t="e">
        <f>Опт!#REF!</f>
        <v>#REF!</v>
      </c>
      <c r="H49">
        <f>Опт!$GI$344</f>
        <v>0</v>
      </c>
      <c r="I49">
        <f>Опт!$GI$344</f>
        <v>0</v>
      </c>
    </row>
    <row r="50" spans="1:9" ht="11.25">
      <c r="A50">
        <f>Опт!$BH$443</f>
        <v>0</v>
      </c>
      <c r="B50">
        <f>Опт!$BH$443</f>
        <v>0</v>
      </c>
      <c r="C50">
        <f>Опт!$BH$443</f>
        <v>0</v>
      </c>
      <c r="D50">
        <f>Опт!$BH$443</f>
        <v>0</v>
      </c>
      <c r="E50" t="e">
        <f>Опт!#REF!</f>
        <v>#REF!</v>
      </c>
      <c r="F50">
        <f>Опт!$BH$443</f>
        <v>0</v>
      </c>
      <c r="G50" t="e">
        <f>Опт!#REF!</f>
        <v>#REF!</v>
      </c>
      <c r="H50">
        <f>Опт!$BH$443</f>
        <v>0</v>
      </c>
      <c r="I50">
        <f>Опт!$BH$443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Опт!$J$416</f>
        <v>0</v>
      </c>
      <c r="F51" t="e">
        <f>Опт!#REF!</f>
        <v>#REF!</v>
      </c>
      <c r="G51">
        <f>Опт!$J$416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12" defaultRowHeight="11.25"/>
  <sheetData>
    <row r="1" spans="1:9" ht="15.75">
      <c r="A1" s="655" t="s">
        <v>9</v>
      </c>
      <c r="B1" s="655"/>
      <c r="C1" s="655"/>
      <c r="D1" s="656" t="s">
        <v>10</v>
      </c>
      <c r="E1" s="656"/>
      <c r="F1" s="536" t="s">
        <v>644</v>
      </c>
      <c r="G1" s="537" t="s">
        <v>645</v>
      </c>
      <c r="H1" s="538" t="s">
        <v>12</v>
      </c>
      <c r="I1" s="539" t="s">
        <v>646</v>
      </c>
    </row>
    <row r="2" spans="1:9" ht="11.25">
      <c r="A2" t="str">
        <f>Опт!B435</f>
        <v>Масло растительное</v>
      </c>
      <c r="B2">
        <f>Опт!C435</f>
        <v>0</v>
      </c>
      <c r="C2">
        <f>Опт!D435</f>
        <v>0</v>
      </c>
      <c r="D2">
        <f>Опт!E435</f>
        <v>0</v>
      </c>
      <c r="E2">
        <f>Опт!$K$417</f>
        <v>0</v>
      </c>
      <c r="F2">
        <f>Опт!H435</f>
        <v>0</v>
      </c>
      <c r="G2">
        <f>Опт!$K$417</f>
        <v>0</v>
      </c>
      <c r="H2">
        <f>Опт!H435</f>
        <v>0</v>
      </c>
      <c r="I2">
        <f>Опт!H435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Опт!$L$418</f>
        <v>0</v>
      </c>
      <c r="F3" t="e">
        <f>Опт!#REF!</f>
        <v>#REF!</v>
      </c>
      <c r="G3">
        <f>Опт!$L$418</f>
        <v>0</v>
      </c>
      <c r="H3" t="e">
        <f>Опт!#REF!</f>
        <v>#REF!</v>
      </c>
      <c r="I3" t="e">
        <f>Опт!#REF!</f>
        <v>#REF!</v>
      </c>
    </row>
    <row r="4" spans="1:9" ht="11.25">
      <c r="A4" t="str">
        <f>Опт!B444</f>
        <v>Масло льняное 0,5л пл/бут. 1/24  (мин. партия- 24 бутылки)</v>
      </c>
      <c r="B4">
        <f>Опт!C444</f>
        <v>0</v>
      </c>
      <c r="C4">
        <f>Опт!D444</f>
        <v>0</v>
      </c>
      <c r="D4" t="str">
        <f>Опт!E444</f>
        <v>Чкаловск, Ниж-ая обл.</v>
      </c>
      <c r="E4" t="e">
        <f>Опт!#REF!</f>
        <v>#REF!</v>
      </c>
      <c r="F4" s="540">
        <f>Опт!H444</f>
        <v>116.7</v>
      </c>
      <c r="G4" t="e">
        <f>Опт!#REF!</f>
        <v>#REF!</v>
      </c>
      <c r="H4" s="540">
        <f>Опт!H444</f>
        <v>116.7</v>
      </c>
      <c r="I4" s="540">
        <f>Опт!H444</f>
        <v>116.7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str">
        <f>Опт!B450</f>
        <v>Масло Злато подс. раф. 1 л. (1/12) </v>
      </c>
      <c r="B8">
        <f>Опт!C450</f>
        <v>0</v>
      </c>
      <c r="C8">
        <f>Опт!D450</f>
        <v>0</v>
      </c>
      <c r="D8" t="str">
        <f>Опт!E450</f>
        <v>Ростов-на-Дону</v>
      </c>
      <c r="E8">
        <f>Опт!$O$420</f>
        <v>0</v>
      </c>
      <c r="F8" s="540">
        <f>Опт!H450</f>
        <v>96.9</v>
      </c>
      <c r="G8">
        <f>Опт!$O$420</f>
        <v>0</v>
      </c>
      <c r="H8" s="540">
        <f>Опт!H450</f>
        <v>96.9</v>
      </c>
      <c r="I8" s="540">
        <f>Опт!H450</f>
        <v>96.9</v>
      </c>
    </row>
    <row r="9" spans="1:9" ht="11.25">
      <c r="A9" t="str">
        <f>Опт!B455</f>
        <v>Масло Золотая семечка подс. раф. 1 л. (1/15) </v>
      </c>
      <c r="B9">
        <f>Опт!C455</f>
        <v>0</v>
      </c>
      <c r="C9">
        <f>Опт!D455</f>
        <v>0</v>
      </c>
      <c r="D9" t="str">
        <f>Опт!E455</f>
        <v>Ростов-на-Дону</v>
      </c>
      <c r="E9">
        <f>Опт!$P$421</f>
        <v>0</v>
      </c>
      <c r="F9" s="540">
        <f>Опт!H454</f>
        <v>49.8</v>
      </c>
      <c r="G9">
        <f>Опт!$P$421</f>
        <v>0</v>
      </c>
      <c r="H9" s="540">
        <f>Опт!H454</f>
        <v>49.8</v>
      </c>
      <c r="I9" s="540">
        <f>Опт!H454</f>
        <v>49.8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540">
        <f>Опт!$H$404</f>
        <v>149.9</v>
      </c>
      <c r="B16" s="540">
        <f>Опт!$H$404</f>
        <v>149.9</v>
      </c>
      <c r="C16" s="540">
        <f>Опт!$H$404</f>
        <v>149.9</v>
      </c>
      <c r="D16" s="540">
        <f>Опт!$H$404</f>
        <v>149.9</v>
      </c>
      <c r="E16" s="540">
        <f>Опт!$H$404</f>
        <v>149.9</v>
      </c>
      <c r="F16" s="540">
        <f>Опт!$H$404</f>
        <v>149.9</v>
      </c>
      <c r="G16" s="540">
        <f>Опт!$H$404</f>
        <v>149.9</v>
      </c>
      <c r="H16" s="540">
        <f>Опт!$H$404</f>
        <v>149.9</v>
      </c>
      <c r="I16" s="540">
        <f>Опт!$H$404</f>
        <v>149.9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Опт!$CC$460</f>
        <v>0</v>
      </c>
      <c r="B18">
        <f>Опт!$CC$460</f>
        <v>0</v>
      </c>
      <c r="C18">
        <f>Опт!$CC$460</f>
        <v>0</v>
      </c>
      <c r="D18">
        <f>Опт!$CC$460</f>
        <v>0</v>
      </c>
      <c r="E18" t="e">
        <f>Опт!#REF!</f>
        <v>#REF!</v>
      </c>
      <c r="F18">
        <f>Опт!$CC$460</f>
        <v>0</v>
      </c>
      <c r="G18" t="e">
        <f>Опт!#REF!</f>
        <v>#REF!</v>
      </c>
      <c r="H18">
        <f>Опт!$CC$460</f>
        <v>0</v>
      </c>
      <c r="I18">
        <f>Опт!$CC$460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Опт!$AO$431</f>
        <v>0</v>
      </c>
      <c r="B20">
        <f>Опт!$AO$431</f>
        <v>0</v>
      </c>
      <c r="C20">
        <f>Опт!$AO$431</f>
        <v>0</v>
      </c>
      <c r="D20">
        <f>Опт!$AO$431</f>
        <v>0</v>
      </c>
      <c r="E20" t="e">
        <f>Опт!#REF!</f>
        <v>#REF!</v>
      </c>
      <c r="F20">
        <f>Опт!$AO$431</f>
        <v>0</v>
      </c>
      <c r="G20" t="e">
        <f>Опт!#REF!</f>
        <v>#REF!</v>
      </c>
      <c r="H20">
        <f>Опт!$AO$431</f>
        <v>0</v>
      </c>
      <c r="I20">
        <f>Опт!$AO$431</f>
        <v>0</v>
      </c>
    </row>
    <row r="21" spans="1:9" ht="11.25">
      <c r="A21">
        <f>Опт!$CQ$470</f>
        <v>0</v>
      </c>
      <c r="B21">
        <f>Опт!$CQ$470</f>
        <v>0</v>
      </c>
      <c r="C21">
        <f>Опт!$CQ$470</f>
        <v>0</v>
      </c>
      <c r="D21">
        <f>Опт!$CQ$470</f>
        <v>0</v>
      </c>
      <c r="E21" t="e">
        <f>Опт!#REF!</f>
        <v>#REF!</v>
      </c>
      <c r="F21">
        <f>Опт!$CQ$470</f>
        <v>0</v>
      </c>
      <c r="G21" t="e">
        <f>Опт!#REF!</f>
        <v>#REF!</v>
      </c>
      <c r="H21">
        <f>Опт!$CQ$470</f>
        <v>0</v>
      </c>
      <c r="I21">
        <f>Опт!$CQ$470</f>
        <v>0</v>
      </c>
    </row>
    <row r="22" spans="1:9" ht="11.25">
      <c r="A22">
        <f>Опт!$CR$471</f>
        <v>0</v>
      </c>
      <c r="B22">
        <f>Опт!$CR$471</f>
        <v>0</v>
      </c>
      <c r="C22">
        <f>Опт!$CR$471</f>
        <v>0</v>
      </c>
      <c r="D22">
        <f>Опт!$CR$471</f>
        <v>0</v>
      </c>
      <c r="E22" t="e">
        <f>Опт!#REF!</f>
        <v>#REF!</v>
      </c>
      <c r="F22">
        <f>Опт!$CR$471</f>
        <v>0</v>
      </c>
      <c r="G22" t="e">
        <f>Опт!#REF!</f>
        <v>#REF!</v>
      </c>
      <c r="H22">
        <f>Опт!$CR$471</f>
        <v>0</v>
      </c>
      <c r="I22">
        <f>Опт!$CR$471</f>
        <v>0</v>
      </c>
    </row>
    <row r="23" spans="1:9" ht="11.25">
      <c r="A23">
        <f>Опт!$CS$473</f>
        <v>0</v>
      </c>
      <c r="B23">
        <f>Опт!$CS$473</f>
        <v>0</v>
      </c>
      <c r="C23">
        <f>Опт!$CS$473</f>
        <v>0</v>
      </c>
      <c r="D23">
        <f>Опт!$CS$473</f>
        <v>0</v>
      </c>
      <c r="E23" t="e">
        <f>Опт!#REF!</f>
        <v>#REF!</v>
      </c>
      <c r="F23">
        <f>Опт!$CS$473</f>
        <v>0</v>
      </c>
      <c r="G23" t="e">
        <f>Опт!#REF!</f>
        <v>#REF!</v>
      </c>
      <c r="H23">
        <f>Опт!$CS$473</f>
        <v>0</v>
      </c>
      <c r="I23">
        <f>Опт!$CS$473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6" sqref="A36"/>
    </sheetView>
  </sheetViews>
  <sheetFormatPr defaultColWidth="12" defaultRowHeight="11.25"/>
  <sheetData>
    <row r="1" spans="1:9" ht="15.75">
      <c r="A1" s="655" t="s">
        <v>9</v>
      </c>
      <c r="B1" s="655"/>
      <c r="C1" s="655"/>
      <c r="D1" s="656" t="s">
        <v>10</v>
      </c>
      <c r="E1" s="656"/>
      <c r="F1" s="536" t="s">
        <v>644</v>
      </c>
      <c r="G1" s="537" t="s">
        <v>645</v>
      </c>
      <c r="H1" s="538" t="s">
        <v>12</v>
      </c>
      <c r="I1" s="539" t="s">
        <v>646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Опт!$CM$464</f>
        <v>0</v>
      </c>
      <c r="B3">
        <f>Опт!$CM$464</f>
        <v>0</v>
      </c>
      <c r="C3">
        <f>Опт!$CM$464</f>
        <v>0</v>
      </c>
      <c r="D3">
        <f>Опт!$CM$464</f>
        <v>0</v>
      </c>
      <c r="E3" t="e">
        <f>Опт!#REF!</f>
        <v>#REF!</v>
      </c>
      <c r="F3">
        <f>Опт!$CM$464</f>
        <v>0</v>
      </c>
      <c r="G3" t="e">
        <f>Опт!#REF!</f>
        <v>#REF!</v>
      </c>
      <c r="H3">
        <f>Опт!$CM$464</f>
        <v>0</v>
      </c>
      <c r="I3">
        <f>Опт!$CM$464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Опт!$CC$460</f>
        <v>0</v>
      </c>
      <c r="B5">
        <f>Опт!$CC$460</f>
        <v>0</v>
      </c>
      <c r="C5">
        <f>Опт!$CC$460</f>
        <v>0</v>
      </c>
      <c r="D5">
        <f>Опт!$CC$460</f>
        <v>0</v>
      </c>
      <c r="E5" t="e">
        <f>Опт!#REF!</f>
        <v>#REF!</v>
      </c>
      <c r="F5">
        <f>Опт!$CC$460</f>
        <v>0</v>
      </c>
      <c r="G5" t="e">
        <f>Опт!#REF!</f>
        <v>#REF!</v>
      </c>
      <c r="H5">
        <f>Опт!$CC$460</f>
        <v>0</v>
      </c>
      <c r="I5">
        <f>Опт!$CC$460</f>
        <v>0</v>
      </c>
    </row>
    <row r="6" spans="1:9" ht="11.25">
      <c r="A6">
        <f>Опт!$CE$462</f>
        <v>0</v>
      </c>
      <c r="B6">
        <f>Опт!$CE$462</f>
        <v>0</v>
      </c>
      <c r="C6">
        <f>Опт!$CE$462</f>
        <v>0</v>
      </c>
      <c r="D6">
        <f>Опт!$CE$462</f>
        <v>0</v>
      </c>
      <c r="E6" t="e">
        <f>Опт!#REF!</f>
        <v>#REF!</v>
      </c>
      <c r="F6">
        <f>Опт!$CE$462</f>
        <v>0</v>
      </c>
      <c r="G6" t="e">
        <f>Опт!#REF!</f>
        <v>#REF!</v>
      </c>
      <c r="H6">
        <f>Опт!$CE$462</f>
        <v>0</v>
      </c>
      <c r="I6">
        <f>Опт!$CE$462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Опт!$O$420</f>
        <v>0</v>
      </c>
      <c r="B8">
        <f>Опт!$O$420</f>
        <v>0</v>
      </c>
      <c r="C8">
        <f>Опт!$O$420</f>
        <v>0</v>
      </c>
      <c r="D8">
        <f>Опт!$O$420</f>
        <v>0</v>
      </c>
      <c r="E8">
        <f>Опт!$O$420</f>
        <v>0</v>
      </c>
      <c r="F8">
        <f>Опт!$O$420</f>
        <v>0</v>
      </c>
      <c r="G8">
        <f>Опт!$O$420</f>
        <v>0</v>
      </c>
      <c r="H8">
        <f>Опт!$O$420</f>
        <v>0</v>
      </c>
      <c r="I8">
        <f>Опт!$O$420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Опт!$AG$423</f>
        <v>0</v>
      </c>
      <c r="F10" t="e">
        <f>Опт!#REF!</f>
        <v>#REF!</v>
      </c>
      <c r="G10">
        <f>Опт!$AG$423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Опт!$AH$424</f>
        <v>0</v>
      </c>
      <c r="F11" s="540" t="e">
        <f>Опт!#REF!</f>
        <v>#REF!</v>
      </c>
      <c r="G11">
        <f>Опт!$AH$424</f>
        <v>0</v>
      </c>
      <c r="H11" s="540" t="e">
        <f>Опт!#REF!</f>
        <v>#REF!</v>
      </c>
      <c r="I11" s="540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Опт!$AI$425</f>
        <v>0</v>
      </c>
      <c r="F12" t="e">
        <f>Опт!#REF!</f>
        <v>#REF!</v>
      </c>
      <c r="G12">
        <f>Опт!$AI$425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Опт!$AJ$426</f>
        <v>0</v>
      </c>
      <c r="F13" s="540" t="e">
        <f>Опт!#REF!</f>
        <v>#REF!</v>
      </c>
      <c r="G13">
        <f>Опт!$AJ$426</f>
        <v>0</v>
      </c>
      <c r="H13" s="540" t="e">
        <f>Опт!#REF!</f>
        <v>#REF!</v>
      </c>
      <c r="I13" s="540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Опт!$AK$427</f>
        <v>0</v>
      </c>
      <c r="F14" t="e">
        <f>Опт!#REF!</f>
        <v>#REF!</v>
      </c>
      <c r="G14">
        <f>Опт!$AK$427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Опт!$AL$428</f>
        <v>0</v>
      </c>
      <c r="F16" s="540" t="e">
        <f>Опт!#REF!</f>
        <v>#REF!</v>
      </c>
      <c r="G16">
        <f>Опт!$AL$428</f>
        <v>0</v>
      </c>
      <c r="H16" s="540" t="e">
        <f>Опт!#REF!</f>
        <v>#REF!</v>
      </c>
      <c r="I16" s="540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Опт!$AM$429</f>
        <v>0</v>
      </c>
      <c r="F17" s="540" t="e">
        <f>Опт!#REF!</f>
        <v>#REF!</v>
      </c>
      <c r="G17">
        <f>Опт!$AM$429</f>
        <v>0</v>
      </c>
      <c r="H17" s="540" t="e">
        <f>Опт!#REF!</f>
        <v>#REF!</v>
      </c>
      <c r="I17" s="540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Опт!$AN$430</f>
        <v>0</v>
      </c>
      <c r="F18" s="540" t="e">
        <f>Опт!#REF!</f>
        <v>#REF!</v>
      </c>
      <c r="G18">
        <f>Опт!$AN$430</f>
        <v>0</v>
      </c>
      <c r="H18" s="540" t="e">
        <f>Опт!#REF!</f>
        <v>#REF!</v>
      </c>
      <c r="I18" s="540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Опт!$AP$432</f>
        <v>0</v>
      </c>
      <c r="F19" s="540" t="e">
        <f>Опт!#REF!</f>
        <v>#REF!</v>
      </c>
      <c r="G19">
        <f>Опт!$AP$432</f>
        <v>0</v>
      </c>
      <c r="H19" s="540" t="e">
        <f>Опт!#REF!</f>
        <v>#REF!</v>
      </c>
      <c r="I19" s="540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Опт!$AQ$433</f>
        <v>0</v>
      </c>
      <c r="F20" s="540" t="e">
        <f>Опт!#REF!</f>
        <v>#REF!</v>
      </c>
      <c r="G20">
        <f>Опт!$AQ$433</f>
        <v>0</v>
      </c>
      <c r="H20" s="540" t="e">
        <f>Опт!#REF!</f>
        <v>#REF!</v>
      </c>
      <c r="I20" s="54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Опт!$AR$434</f>
        <v>0</v>
      </c>
      <c r="F21" s="540" t="e">
        <f>Опт!#REF!</f>
        <v>#REF!</v>
      </c>
      <c r="G21">
        <f>Опт!$AR$434</f>
        <v>0</v>
      </c>
      <c r="H21" s="540" t="e">
        <f>Опт!#REF!</f>
        <v>#REF!</v>
      </c>
      <c r="I21" s="540" t="e">
        <f>Опт!#REF!</f>
        <v>#REF!</v>
      </c>
    </row>
    <row r="22" spans="1:9" ht="11.25">
      <c r="A22">
        <f>Опт!$AK$427</f>
        <v>0</v>
      </c>
      <c r="B22">
        <f>Опт!$AK$427</f>
        <v>0</v>
      </c>
      <c r="C22">
        <f>Опт!$AK$427</f>
        <v>0</v>
      </c>
      <c r="D22">
        <f>Опт!$AK$427</f>
        <v>0</v>
      </c>
      <c r="E22" t="e">
        <f>Опт!#REF!</f>
        <v>#REF!</v>
      </c>
      <c r="F22">
        <f>Опт!$AK$427</f>
        <v>0</v>
      </c>
      <c r="G22" t="e">
        <f>Опт!#REF!</f>
        <v>#REF!</v>
      </c>
      <c r="H22">
        <f>Опт!$AK$427</f>
        <v>0</v>
      </c>
      <c r="I22">
        <f>Опт!$AK$427</f>
        <v>0</v>
      </c>
    </row>
    <row r="23" spans="1:9" ht="11.25">
      <c r="A23">
        <f>Опт!$AL$428</f>
        <v>0</v>
      </c>
      <c r="B23">
        <f>Опт!$AL$428</f>
        <v>0</v>
      </c>
      <c r="C23">
        <f>Опт!$AL$428</f>
        <v>0</v>
      </c>
      <c r="D23">
        <f>Опт!$AL$428</f>
        <v>0</v>
      </c>
      <c r="E23" t="e">
        <f>Опт!#REF!</f>
        <v>#REF!</v>
      </c>
      <c r="F23">
        <f>Опт!$AL$428</f>
        <v>0</v>
      </c>
      <c r="G23" t="e">
        <f>Опт!#REF!</f>
        <v>#REF!</v>
      </c>
      <c r="H23">
        <f>Опт!$AL$428</f>
        <v>0</v>
      </c>
      <c r="I23">
        <f>Опт!$AL$428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540" t="e">
        <f>Опт!#REF!</f>
        <v>#REF!</v>
      </c>
      <c r="G24" t="e">
        <f>Опт!#REF!</f>
        <v>#REF!</v>
      </c>
      <c r="H24" s="540" t="e">
        <f>Опт!#REF!</f>
        <v>#REF!</v>
      </c>
      <c r="I24" s="540" t="e">
        <f>Опт!#REF!</f>
        <v>#REF!</v>
      </c>
    </row>
    <row r="25" spans="1:9" ht="11.25">
      <c r="A25" t="str">
        <f>Опт!B498</f>
        <v>Сахар белый кусковой ГОСТ "Хороший" 1 кг (1/20)</v>
      </c>
      <c r="B25">
        <f>Опт!C498</f>
        <v>0</v>
      </c>
      <c r="C25">
        <f>Опт!D498</f>
        <v>0</v>
      </c>
      <c r="D25" t="str">
        <f>Опт!E498</f>
        <v>Россия</v>
      </c>
      <c r="E25" t="e">
        <f>Опт!#REF!</f>
        <v>#REF!</v>
      </c>
      <c r="F25" s="540">
        <f>Опт!H498</f>
        <v>0</v>
      </c>
      <c r="G25" t="e">
        <f>Опт!#REF!</f>
        <v>#REF!</v>
      </c>
      <c r="H25" s="540">
        <f>Опт!H498</f>
        <v>0</v>
      </c>
      <c r="I25" s="540">
        <f>Опт!H498</f>
        <v>0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str">
        <f>Опт!B499</f>
        <v>Мука в/с 1 кг "Нижегородская" 1/10</v>
      </c>
      <c r="B27">
        <f>Опт!C499</f>
        <v>0</v>
      </c>
      <c r="C27">
        <f>Опт!D499</f>
        <v>0</v>
      </c>
      <c r="D27" t="str">
        <f>Опт!E499</f>
        <v>Н.Новгород</v>
      </c>
      <c r="E27">
        <f>Опт!$BA$435</f>
        <v>0</v>
      </c>
      <c r="F27" s="540">
        <f>Опт!H499</f>
        <v>29.9</v>
      </c>
      <c r="G27">
        <f>Опт!$BA$435</f>
        <v>0</v>
      </c>
      <c r="H27" s="540">
        <f>Опт!H499</f>
        <v>29.9</v>
      </c>
      <c r="I27" s="540">
        <f>Опт!H499</f>
        <v>29.9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Опт!$BS$454</f>
        <v>0</v>
      </c>
      <c r="B29">
        <f>Опт!$BS$454</f>
        <v>0</v>
      </c>
      <c r="C29">
        <f>Опт!$BS$454</f>
        <v>0</v>
      </c>
      <c r="D29">
        <f>Опт!$BS$454</f>
        <v>0</v>
      </c>
      <c r="E29" t="e">
        <f>Опт!#REF!</f>
        <v>#REF!</v>
      </c>
      <c r="F29">
        <f>Опт!$BS$454</f>
        <v>0</v>
      </c>
      <c r="G29" t="e">
        <f>Опт!#REF!</f>
        <v>#REF!</v>
      </c>
      <c r="H29">
        <f>Опт!$BS$454</f>
        <v>0</v>
      </c>
      <c r="I29">
        <f>Опт!$BS$454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Опт!$BF$439</f>
        <v>0</v>
      </c>
      <c r="B31">
        <f>Опт!$BF$439</f>
        <v>0</v>
      </c>
      <c r="C31">
        <f>Опт!$BF$439</f>
        <v>0</v>
      </c>
      <c r="D31">
        <f>Опт!$BF$439</f>
        <v>0</v>
      </c>
      <c r="E31">
        <f>Опт!$BF$439</f>
        <v>0</v>
      </c>
      <c r="F31">
        <f>Опт!$BF$439</f>
        <v>0</v>
      </c>
      <c r="G31">
        <f>Опт!$BF$439</f>
        <v>0</v>
      </c>
      <c r="H31">
        <f>Опт!$BF$439</f>
        <v>0</v>
      </c>
      <c r="I31">
        <f>Опт!$BF$439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Опт!$BJ$444</f>
        <v>0</v>
      </c>
      <c r="B33">
        <f>Опт!$BJ$444</f>
        <v>0</v>
      </c>
      <c r="C33">
        <f>Опт!$BJ$444</f>
        <v>0</v>
      </c>
      <c r="D33">
        <f>Опт!$BJ$444</f>
        <v>0</v>
      </c>
      <c r="E33">
        <f>Опт!$BJ$444</f>
        <v>0</v>
      </c>
      <c r="F33">
        <f>Опт!$BJ$444</f>
        <v>0</v>
      </c>
      <c r="G33">
        <f>Опт!$BJ$444</f>
        <v>0</v>
      </c>
      <c r="H33">
        <f>Опт!$BJ$444</f>
        <v>0</v>
      </c>
      <c r="I33">
        <f>Опт!$BJ$444</f>
        <v>0</v>
      </c>
    </row>
    <row r="34" spans="1:9" ht="11.25">
      <c r="A34" t="str">
        <f>Опт!B507</f>
        <v>Вермишель б/п "Мивина" курица, ассорти 50 гр (1/100)</v>
      </c>
      <c r="B34">
        <f>Опт!C507</f>
        <v>0</v>
      </c>
      <c r="C34">
        <f>Опт!D507</f>
        <v>0</v>
      </c>
      <c r="D34" t="str">
        <f>Опт!E507</f>
        <v>Украина</v>
      </c>
      <c r="E34">
        <f>Опт!$BK$445</f>
        <v>0</v>
      </c>
      <c r="F34" s="540">
        <f>Опт!H507</f>
        <v>2.99</v>
      </c>
      <c r="G34">
        <f>Опт!$BK$445</f>
        <v>0</v>
      </c>
      <c r="H34" s="540">
        <f>Опт!H507</f>
        <v>2.99</v>
      </c>
      <c r="I34" s="540">
        <f>Опт!H507</f>
        <v>2.99</v>
      </c>
    </row>
    <row r="35" spans="1:9" ht="11.25">
      <c r="A35">
        <f>Опт!$BW$458</f>
        <v>0</v>
      </c>
      <c r="B35">
        <f>Опт!$BW$458</f>
        <v>0</v>
      </c>
      <c r="C35">
        <f>Опт!$BW$458</f>
        <v>0</v>
      </c>
      <c r="D35">
        <f>Опт!$BW$458</f>
        <v>0</v>
      </c>
      <c r="E35">
        <f>Опт!$BW$458</f>
        <v>0</v>
      </c>
      <c r="F35">
        <f>Опт!$BW$458</f>
        <v>0</v>
      </c>
      <c r="G35">
        <f>Опт!$BW$458</f>
        <v>0</v>
      </c>
      <c r="H35">
        <f>Опт!$BW$458</f>
        <v>0</v>
      </c>
      <c r="I35">
        <f>Опт!$BW$458</f>
        <v>0</v>
      </c>
    </row>
    <row r="36" spans="1:9" ht="11.25">
      <c r="A36">
        <f>Опт!$BP$450</f>
        <v>0</v>
      </c>
      <c r="B36">
        <f>Опт!$BP$450</f>
        <v>0</v>
      </c>
      <c r="C36">
        <f>Опт!$BP$450</f>
        <v>0</v>
      </c>
      <c r="D36">
        <f>Опт!$BP$450</f>
        <v>0</v>
      </c>
      <c r="E36">
        <f>Опт!$BP$450</f>
        <v>0</v>
      </c>
      <c r="F36">
        <f>Опт!$BP$450</f>
        <v>0</v>
      </c>
      <c r="G36">
        <f>Опт!$BP$450</f>
        <v>0</v>
      </c>
      <c r="H36">
        <f>Опт!$BP$450</f>
        <v>0</v>
      </c>
      <c r="I36">
        <f>Опт!$BP$450</f>
        <v>0</v>
      </c>
    </row>
    <row r="37" spans="1:9" ht="11.25">
      <c r="A37">
        <f>Опт!$BJ$444</f>
        <v>0</v>
      </c>
      <c r="B37">
        <f>Опт!$BJ$444</f>
        <v>0</v>
      </c>
      <c r="C37">
        <f>Опт!$BJ$444</f>
        <v>0</v>
      </c>
      <c r="D37">
        <f>Опт!$BJ$444</f>
        <v>0</v>
      </c>
      <c r="E37">
        <f>Опт!$BJ$444</f>
        <v>0</v>
      </c>
      <c r="F37">
        <f>Опт!$BJ$444</f>
        <v>0</v>
      </c>
      <c r="G37">
        <f>Опт!$BJ$444</f>
        <v>0</v>
      </c>
      <c r="H37">
        <f>Опт!$BJ$444</f>
        <v>0</v>
      </c>
      <c r="I37">
        <f>Опт!$BJ$444</f>
        <v>0</v>
      </c>
    </row>
    <row r="38" spans="1:9" ht="11.25">
      <c r="A38">
        <f>Опт!$BK$445</f>
        <v>0</v>
      </c>
      <c r="B38">
        <f>Опт!$BK$445</f>
        <v>0</v>
      </c>
      <c r="C38">
        <f>Опт!$BK$445</f>
        <v>0</v>
      </c>
      <c r="D38">
        <f>Опт!$BK$445</f>
        <v>0</v>
      </c>
      <c r="E38">
        <f>Опт!$BK$445</f>
        <v>0</v>
      </c>
      <c r="F38">
        <f>Опт!$BK$445</f>
        <v>0</v>
      </c>
      <c r="G38">
        <f>Опт!$BK$445</f>
        <v>0</v>
      </c>
      <c r="H38">
        <f>Опт!$BK$445</f>
        <v>0</v>
      </c>
      <c r="I38">
        <f>Опт!$BK$445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9" sqref="I19"/>
    </sheetView>
  </sheetViews>
  <sheetFormatPr defaultColWidth="12" defaultRowHeight="11.25"/>
  <sheetData>
    <row r="1" spans="1:9" ht="15.75">
      <c r="A1" s="655" t="s">
        <v>9</v>
      </c>
      <c r="B1" s="655"/>
      <c r="C1" s="655"/>
      <c r="D1" s="656" t="s">
        <v>10</v>
      </c>
      <c r="E1" s="656"/>
      <c r="F1" s="536" t="s">
        <v>644</v>
      </c>
      <c r="G1" s="537" t="s">
        <v>645</v>
      </c>
      <c r="H1" s="538" t="s">
        <v>12</v>
      </c>
      <c r="I1" s="539" t="s">
        <v>646</v>
      </c>
    </row>
    <row r="2" spans="1:9" ht="11.25">
      <c r="A2" t="str">
        <f>Опт!B615</f>
        <v>Аджика "Кавказская" 250 гр ст/б (1/12</v>
      </c>
      <c r="B2">
        <f>Опт!C615</f>
        <v>0</v>
      </c>
      <c r="C2">
        <f>Опт!D615</f>
        <v>0</v>
      </c>
      <c r="D2" t="str">
        <f>Опт!E615</f>
        <v>Егорьевск</v>
      </c>
      <c r="E2">
        <f>Опт!$BN$448</f>
        <v>0</v>
      </c>
      <c r="F2" s="540">
        <f>Опт!H615</f>
        <v>26.3</v>
      </c>
      <c r="G2">
        <f>Опт!$BN$448</f>
        <v>0</v>
      </c>
      <c r="H2" s="540">
        <f>Опт!H616</f>
        <v>31.3</v>
      </c>
      <c r="I2" s="540">
        <f>Опт!H616</f>
        <v>31.3</v>
      </c>
    </row>
    <row r="3" spans="1:9" ht="11.25">
      <c r="A3" t="str">
        <f>Опт!B616</f>
        <v>Горчица "Столовая" 250 гр ст/б (1/12)</v>
      </c>
      <c r="B3">
        <f>Опт!C616</f>
        <v>0</v>
      </c>
      <c r="C3">
        <f>Опт!D616</f>
        <v>0</v>
      </c>
      <c r="D3" t="str">
        <f>Опт!E616</f>
        <v>Егорьевск</v>
      </c>
      <c r="E3">
        <f>Опт!$BO$449</f>
        <v>0</v>
      </c>
      <c r="F3" s="540">
        <f>Опт!H616</f>
        <v>31.3</v>
      </c>
      <c r="G3">
        <f>Опт!$BO$449</f>
        <v>0</v>
      </c>
      <c r="H3" s="540">
        <f>Опт!H616</f>
        <v>31.3</v>
      </c>
      <c r="I3" s="540">
        <f>Опт!H616</f>
        <v>31.3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Опт!$BP$450</f>
        <v>0</v>
      </c>
      <c r="F4" t="e">
        <f>Опт!#REF!</f>
        <v>#REF!</v>
      </c>
      <c r="G4">
        <f>Опт!$BP$450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Опт!$BJ$444</f>
        <v>0</v>
      </c>
      <c r="B5">
        <f>Опт!$BJ$444</f>
        <v>0</v>
      </c>
      <c r="C5">
        <f>Опт!$BJ$444</f>
        <v>0</v>
      </c>
      <c r="D5">
        <f>Опт!$BJ$444</f>
        <v>0</v>
      </c>
      <c r="E5">
        <f>Опт!$BJ$444</f>
        <v>0</v>
      </c>
      <c r="F5">
        <f>Опт!$BJ$444</f>
        <v>0</v>
      </c>
      <c r="G5">
        <f>Опт!$BJ$444</f>
        <v>0</v>
      </c>
      <c r="H5">
        <f>Опт!$BJ$444</f>
        <v>0</v>
      </c>
      <c r="I5">
        <f>Опт!$BJ$444</f>
        <v>0</v>
      </c>
    </row>
    <row r="6" spans="1:9" ht="11.25">
      <c r="A6" t="str">
        <f>Опт!B620</f>
        <v>Уксус 70% 0,18 л. ст/б (1/35)</v>
      </c>
      <c r="B6">
        <f>Опт!C620</f>
        <v>0</v>
      </c>
      <c r="C6">
        <f>Опт!D620</f>
        <v>0</v>
      </c>
      <c r="D6" t="str">
        <f>Опт!E620</f>
        <v>Дзержинск</v>
      </c>
      <c r="E6">
        <f>Опт!$BT$455</f>
        <v>0</v>
      </c>
      <c r="F6" s="540">
        <f>Опт!H620</f>
        <v>19.8</v>
      </c>
      <c r="G6">
        <f>Опт!$BT$455</f>
        <v>0</v>
      </c>
      <c r="H6" s="540">
        <f>Опт!H620</f>
        <v>19.8</v>
      </c>
      <c r="I6" s="540">
        <f>Опт!H620</f>
        <v>19.8</v>
      </c>
    </row>
    <row r="7" spans="1:9" ht="11.25">
      <c r="A7">
        <f>Опт!$BV$457</f>
        <v>0</v>
      </c>
      <c r="B7">
        <f>Опт!$BV$457</f>
        <v>0</v>
      </c>
      <c r="C7">
        <f>Опт!$BV$457</f>
        <v>0</v>
      </c>
      <c r="D7">
        <f>Опт!$BV$457</f>
        <v>0</v>
      </c>
      <c r="E7">
        <f>Опт!$BV$457</f>
        <v>0</v>
      </c>
      <c r="F7">
        <f>Опт!$BV$457</f>
        <v>0</v>
      </c>
      <c r="G7">
        <f>Опт!$BV$457</f>
        <v>0</v>
      </c>
      <c r="H7">
        <f>Опт!$BV$457</f>
        <v>0</v>
      </c>
      <c r="I7">
        <f>Опт!$BV$457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str">
        <f>Опт!B621</f>
        <v>Уксус натур. яблочный 6% 0,5 л. пл/бут. (1/12) </v>
      </c>
      <c r="B9">
        <f>Опт!C621</f>
        <v>0</v>
      </c>
      <c r="C9">
        <f>Опт!D621</f>
        <v>0</v>
      </c>
      <c r="D9" t="str">
        <f>Опт!E621</f>
        <v>Дзержинск</v>
      </c>
      <c r="E9" t="e">
        <f>Опт!#REF!</f>
        <v>#REF!</v>
      </c>
      <c r="F9" s="540">
        <f>Опт!H621</f>
        <v>22.6</v>
      </c>
      <c r="G9" t="e">
        <f>Опт!#REF!</f>
        <v>#REF!</v>
      </c>
      <c r="H9" s="540">
        <f>Опт!H621</f>
        <v>22.6</v>
      </c>
      <c r="I9" s="540">
        <f>Опт!H621</f>
        <v>22.6</v>
      </c>
    </row>
    <row r="10" spans="1:9" ht="11.25">
      <c r="A10">
        <f>Опт!B623</f>
        <v>0</v>
      </c>
      <c r="B10">
        <f>Опт!C623</f>
        <v>0</v>
      </c>
      <c r="C10">
        <f>Опт!D623</f>
        <v>0</v>
      </c>
      <c r="D10">
        <f>Опт!E623</f>
        <v>0</v>
      </c>
      <c r="E10">
        <f>Опт!$BW$458</f>
        <v>0</v>
      </c>
      <c r="F10" s="540">
        <f>Опт!H623</f>
        <v>0</v>
      </c>
      <c r="G10">
        <f>Опт!$BW$458</f>
        <v>0</v>
      </c>
      <c r="H10" s="540">
        <f>Опт!H623</f>
        <v>0</v>
      </c>
      <c r="I10" s="540">
        <f>Опт!H623</f>
        <v>0</v>
      </c>
    </row>
    <row r="11" spans="1:9" ht="11.25">
      <c r="A11">
        <f>Опт!$BR$453</f>
        <v>0</v>
      </c>
      <c r="B11">
        <f>Опт!$BR$453</f>
        <v>0</v>
      </c>
      <c r="C11">
        <f>Опт!$BR$453</f>
        <v>0</v>
      </c>
      <c r="D11">
        <f>Опт!$BR$453</f>
        <v>0</v>
      </c>
      <c r="E11">
        <f>Опт!$BR$453</f>
        <v>0</v>
      </c>
      <c r="F11">
        <f>Опт!$BR$453</f>
        <v>0</v>
      </c>
      <c r="G11">
        <f>Опт!$BR$453</f>
        <v>0</v>
      </c>
      <c r="H11">
        <f>Опт!$BR$453</f>
        <v>0</v>
      </c>
      <c r="I11">
        <f>Опт!$BR$453</f>
        <v>0</v>
      </c>
    </row>
    <row r="12" spans="1:9" ht="11.25">
      <c r="A12">
        <f>Опт!$CQ$470</f>
        <v>0</v>
      </c>
      <c r="B12">
        <f>Опт!$CQ$470</f>
        <v>0</v>
      </c>
      <c r="C12">
        <f>Опт!$CQ$470</f>
        <v>0</v>
      </c>
      <c r="D12">
        <f>Опт!$CQ$470</f>
        <v>0</v>
      </c>
      <c r="E12" t="e">
        <f>Опт!#REF!</f>
        <v>#REF!</v>
      </c>
      <c r="F12">
        <f>Опт!$CQ$470</f>
        <v>0</v>
      </c>
      <c r="G12" t="e">
        <f>Опт!#REF!</f>
        <v>#REF!</v>
      </c>
      <c r="H12">
        <f>Опт!$CQ$470</f>
        <v>0</v>
      </c>
      <c r="I12">
        <f>Опт!$CQ$470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Опт!$CQ$470</f>
        <v>0</v>
      </c>
      <c r="B14">
        <f>Опт!$CQ$470</f>
        <v>0</v>
      </c>
      <c r="C14">
        <f>Опт!$CQ$470</f>
        <v>0</v>
      </c>
      <c r="D14">
        <f>Опт!$CQ$470</f>
        <v>0</v>
      </c>
      <c r="E14" t="e">
        <f>Опт!#REF!</f>
        <v>#REF!</v>
      </c>
      <c r="F14">
        <f>Опт!$CQ$470</f>
        <v>0</v>
      </c>
      <c r="G14" t="e">
        <f>Опт!#REF!</f>
        <v>#REF!</v>
      </c>
      <c r="H14">
        <f>Опт!$CQ$470</f>
        <v>0</v>
      </c>
      <c r="I14">
        <f>Опт!$CQ$470</f>
        <v>0</v>
      </c>
    </row>
    <row r="15" spans="1:9" ht="11.25">
      <c r="A15" t="str">
        <f>Опт!B624</f>
        <v>Сироп"Облепиха" 330 гр пл/б (1/12)</v>
      </c>
      <c r="B15">
        <f>Опт!C624</f>
        <v>0</v>
      </c>
      <c r="C15">
        <f>Опт!D624</f>
        <v>0</v>
      </c>
      <c r="D15" t="str">
        <f>Опт!E624</f>
        <v>Дзержинск</v>
      </c>
      <c r="E15" t="e">
        <f>Опт!#REF!</f>
        <v>#REF!</v>
      </c>
      <c r="F15" s="540">
        <f>Опт!H624</f>
        <v>27.1</v>
      </c>
      <c r="G15" t="e">
        <f>Опт!#REF!</f>
        <v>#REF!</v>
      </c>
      <c r="H15" s="540">
        <f>Опт!H624</f>
        <v>27.1</v>
      </c>
      <c r="I15" s="540">
        <f>Опт!H624</f>
        <v>27.1</v>
      </c>
    </row>
    <row r="16" spans="1:9" ht="11.25">
      <c r="A16" t="str">
        <f>Опт!B625</f>
        <v>Сироп"Шиповник" 330 гр пл/б (1/12)</v>
      </c>
      <c r="B16">
        <f>Опт!C625</f>
        <v>0</v>
      </c>
      <c r="C16">
        <f>Опт!D625</f>
        <v>0</v>
      </c>
      <c r="D16" t="str">
        <f>Опт!E625</f>
        <v>Дзержинск</v>
      </c>
      <c r="E16" t="e">
        <f>Опт!#REF!</f>
        <v>#REF!</v>
      </c>
      <c r="F16" s="540">
        <f>Опт!H625</f>
        <v>27.1</v>
      </c>
      <c r="G16" t="e">
        <f>Опт!#REF!</f>
        <v>#REF!</v>
      </c>
      <c r="H16" s="540">
        <f>Опт!H625</f>
        <v>27.1</v>
      </c>
      <c r="I16" s="540">
        <f>Опт!H625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2020-10-23T12:24:24Z</dcterms:modified>
  <cp:category/>
  <cp:version/>
  <cp:contentType/>
  <cp:contentStatus/>
</cp:coreProperties>
</file>